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eriven\Desktop\LAISVALAIKIO CENTRAS\Atakaitos\Biudžeto vykdymo ataskaitos ketvirtinės\"/>
    </mc:Choice>
  </mc:AlternateContent>
  <xr:revisionPtr revIDLastSave="0" documentId="13_ncr:1_{1E7B03E1-17B8-496A-BA9A-D1D847D2FFD2}" xr6:coauthVersionLast="47" xr6:coauthVersionMax="47" xr10:uidLastSave="{00000000-0000-0000-0000-000000000000}"/>
  <bookViews>
    <workbookView xWindow="-120" yWindow="-120" windowWidth="29040" windowHeight="15840" firstSheet="11" activeTab="18" xr2:uid="{00000000-000D-0000-FFFF-FFFF00000000}"/>
  </bookViews>
  <sheets>
    <sheet name="Forma Nr.2 VISO" sheetId="1" r:id="rId1"/>
    <sheet name="Forma Nr.2 SB-VISO" sheetId="2" r:id="rId2"/>
    <sheet name="Forma Nr.2 SB-1.1.2.5" sheetId="4" r:id="rId3"/>
    <sheet name="Forma Nr.2 SB-1.4.4.28" sheetId="3" r:id="rId4"/>
    <sheet name="Forma Nr.2 SB-9 " sheetId="5" r:id="rId5"/>
    <sheet name="Forma Nr.2 ML" sheetId="6" r:id="rId6"/>
    <sheet name="Forma Nr.2 S" sheetId="7" r:id="rId7"/>
    <sheet name="Forma Nr.2 VBD" sheetId="8" r:id="rId8"/>
    <sheet name="gautos fs" sheetId="16" r:id="rId9"/>
    <sheet name="gautos fs pagal š" sheetId="17" r:id="rId10"/>
    <sheet name="pažyma apie pajamas " sheetId="9" r:id="rId11"/>
    <sheet name="S7" sheetId="12" r:id="rId12"/>
    <sheet name="9 priedas" sheetId="18" r:id="rId13"/>
    <sheet name="9 priedo paž" sheetId="13" r:id="rId14"/>
    <sheet name="pažyma sukauptų fs" sheetId="14" r:id="rId15"/>
    <sheet name="tikslinės lėšos" sheetId="15" r:id="rId16"/>
    <sheet name="suvestinė" sheetId="22" r:id="rId17"/>
    <sheet name="Forma Nr. B-2 konting" sheetId="23" r:id="rId18"/>
    <sheet name="Forma Nr. B-2 konting 2" sheetId="24" r:id="rId19"/>
  </sheets>
  <definedNames>
    <definedName name="_xlnm.Print_Area" localSheetId="3">'Forma Nr.2 SB-1.4.4.28'!$A$1:$L$374</definedName>
    <definedName name="_xlnm.Print_Area" localSheetId="10">'pažyma apie pajamas '!$A$1:$Q$33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8" i="24" l="1"/>
  <c r="S28" i="24"/>
  <c r="L29" i="24"/>
  <c r="S29" i="24"/>
  <c r="L30" i="24"/>
  <c r="S30" i="24"/>
  <c r="L31" i="24"/>
  <c r="S31" i="24"/>
  <c r="L32" i="24"/>
  <c r="S32" i="24"/>
  <c r="L33" i="24"/>
  <c r="S33" i="24"/>
  <c r="B34" i="24"/>
  <c r="C34" i="24"/>
  <c r="D34" i="24"/>
  <c r="E34" i="24"/>
  <c r="F34" i="24"/>
  <c r="G34" i="24"/>
  <c r="H34" i="24"/>
  <c r="I34" i="24"/>
  <c r="J34" i="24"/>
  <c r="K34" i="24"/>
  <c r="L34" i="24"/>
  <c r="M34" i="24"/>
  <c r="S34" i="24" s="1"/>
  <c r="N34" i="24"/>
  <c r="O34" i="24"/>
  <c r="P34" i="24"/>
  <c r="Q34" i="24"/>
  <c r="R34" i="24"/>
  <c r="B35" i="24"/>
  <c r="C35" i="24"/>
  <c r="D35" i="24"/>
  <c r="E35" i="24"/>
  <c r="F35" i="24"/>
  <c r="G35" i="24"/>
  <c r="H35" i="24"/>
  <c r="L35" i="24" s="1"/>
  <c r="I35" i="24"/>
  <c r="J35" i="24"/>
  <c r="K35" i="24"/>
  <c r="M35" i="24"/>
  <c r="N35" i="24"/>
  <c r="O35" i="24"/>
  <c r="P35" i="24"/>
  <c r="Q35" i="24"/>
  <c r="R35" i="24"/>
  <c r="S35" i="24"/>
  <c r="B36" i="24"/>
  <c r="C36" i="24"/>
  <c r="D36" i="24"/>
  <c r="E36" i="24"/>
  <c r="F36" i="24"/>
  <c r="G36" i="24"/>
  <c r="H36" i="24"/>
  <c r="I36" i="24"/>
  <c r="J36" i="24"/>
  <c r="K36" i="24"/>
  <c r="L36" i="24"/>
  <c r="M36" i="24"/>
  <c r="S36" i="24" s="1"/>
  <c r="N36" i="24"/>
  <c r="O36" i="24"/>
  <c r="P36" i="24"/>
  <c r="Q36" i="24"/>
  <c r="R36" i="24"/>
  <c r="B37" i="24"/>
  <c r="C37" i="24"/>
  <c r="D37" i="24"/>
  <c r="E37" i="24"/>
  <c r="F37" i="24"/>
  <c r="G37" i="24"/>
  <c r="H37" i="24"/>
  <c r="I37" i="24"/>
  <c r="J37" i="24"/>
  <c r="K37" i="24"/>
  <c r="L37" i="24"/>
  <c r="M37" i="24"/>
  <c r="N37" i="24"/>
  <c r="O37" i="24"/>
  <c r="P37" i="24"/>
  <c r="Q37" i="24"/>
  <c r="R37" i="24"/>
  <c r="S37" i="24"/>
  <c r="B38" i="24"/>
  <c r="C38" i="24"/>
  <c r="D38" i="24"/>
  <c r="E38" i="24"/>
  <c r="F38" i="24"/>
  <c r="G38" i="24"/>
  <c r="H38" i="24"/>
  <c r="I38" i="24"/>
  <c r="J38" i="24"/>
  <c r="K38" i="24"/>
  <c r="L38" i="24"/>
  <c r="M38" i="24"/>
  <c r="S38" i="24" s="1"/>
  <c r="N38" i="24"/>
  <c r="O38" i="24"/>
  <c r="P38" i="24"/>
  <c r="Q38" i="24"/>
  <c r="R38" i="24"/>
  <c r="B39" i="24"/>
  <c r="C39" i="24"/>
  <c r="D39" i="24"/>
  <c r="E39" i="24"/>
  <c r="F39" i="24"/>
  <c r="G39" i="24"/>
  <c r="H39" i="24"/>
  <c r="I39" i="24"/>
  <c r="J39" i="24"/>
  <c r="K39" i="24"/>
  <c r="L39" i="24"/>
  <c r="M39" i="24"/>
  <c r="N39" i="24"/>
  <c r="O39" i="24"/>
  <c r="P39" i="24"/>
  <c r="Q39" i="24"/>
  <c r="R39" i="24"/>
  <c r="S39" i="24"/>
  <c r="L20" i="23"/>
  <c r="S20" i="23"/>
  <c r="L21" i="23"/>
  <c r="S21" i="23"/>
  <c r="L22" i="23"/>
  <c r="S22" i="23"/>
  <c r="L23" i="23"/>
  <c r="S23" i="23"/>
  <c r="L24" i="23"/>
  <c r="S24" i="23"/>
  <c r="L25" i="23"/>
  <c r="S25" i="23"/>
  <c r="L26" i="23"/>
  <c r="S26" i="23"/>
  <c r="L27" i="23"/>
  <c r="S27" i="23"/>
  <c r="L28" i="23"/>
  <c r="S28" i="23"/>
  <c r="L29" i="23"/>
  <c r="S29" i="23"/>
  <c r="L30" i="23"/>
  <c r="S30" i="23"/>
  <c r="L31" i="23"/>
  <c r="S31" i="23"/>
  <c r="L32" i="23"/>
  <c r="S32" i="23"/>
  <c r="L33" i="23"/>
  <c r="S33" i="23"/>
  <c r="B34" i="23"/>
  <c r="C34" i="23"/>
  <c r="D34" i="23"/>
  <c r="E34" i="23"/>
  <c r="F34" i="23"/>
  <c r="G34" i="23"/>
  <c r="H34" i="23"/>
  <c r="L34" i="23" s="1"/>
  <c r="I34" i="23"/>
  <c r="J34" i="23"/>
  <c r="K34" i="23"/>
  <c r="M34" i="23"/>
  <c r="N34" i="23"/>
  <c r="O34" i="23"/>
  <c r="P34" i="23"/>
  <c r="Q34" i="23"/>
  <c r="R34" i="23"/>
  <c r="S34" i="23"/>
  <c r="B35" i="23"/>
  <c r="C35" i="23"/>
  <c r="D35" i="23"/>
  <c r="E35" i="23"/>
  <c r="F35" i="23"/>
  <c r="G35" i="23"/>
  <c r="H35" i="23"/>
  <c r="I35" i="23"/>
  <c r="J35" i="23"/>
  <c r="K35" i="23"/>
  <c r="L35" i="23" s="1"/>
  <c r="M35" i="23"/>
  <c r="S35" i="23" s="1"/>
  <c r="N35" i="23"/>
  <c r="O35" i="23"/>
  <c r="P35" i="23"/>
  <c r="Q35" i="23"/>
  <c r="R35" i="23"/>
  <c r="B36" i="23"/>
  <c r="C36" i="23"/>
  <c r="D36" i="23"/>
  <c r="E36" i="23"/>
  <c r="F36" i="23"/>
  <c r="G36" i="23"/>
  <c r="H36" i="23"/>
  <c r="L36" i="23" s="1"/>
  <c r="I36" i="23"/>
  <c r="J36" i="23"/>
  <c r="K36" i="23"/>
  <c r="M36" i="23"/>
  <c r="N36" i="23"/>
  <c r="O36" i="23"/>
  <c r="P36" i="23"/>
  <c r="Q36" i="23"/>
  <c r="R36" i="23"/>
  <c r="S36" i="23"/>
  <c r="B37" i="23"/>
  <c r="C37" i="23"/>
  <c r="D37" i="23"/>
  <c r="E37" i="23"/>
  <c r="F37" i="23"/>
  <c r="G37" i="23"/>
  <c r="H37" i="23"/>
  <c r="I37" i="23"/>
  <c r="J37" i="23"/>
  <c r="K37" i="23"/>
  <c r="L37" i="23"/>
  <c r="M37" i="23"/>
  <c r="S37" i="23" s="1"/>
  <c r="N37" i="23"/>
  <c r="O37" i="23"/>
  <c r="P37" i="23"/>
  <c r="Q37" i="23"/>
  <c r="R37" i="23"/>
  <c r="B38" i="23"/>
  <c r="C38" i="23"/>
  <c r="D38" i="23"/>
  <c r="E38" i="23"/>
  <c r="F38" i="23"/>
  <c r="G38" i="23"/>
  <c r="H38" i="23"/>
  <c r="L38" i="23" s="1"/>
  <c r="I38" i="23"/>
  <c r="J38" i="23"/>
  <c r="K38" i="23"/>
  <c r="M38" i="23"/>
  <c r="N38" i="23"/>
  <c r="O38" i="23"/>
  <c r="P38" i="23"/>
  <c r="Q38" i="23"/>
  <c r="R38" i="23"/>
  <c r="S38" i="23"/>
  <c r="B39" i="23"/>
  <c r="C39" i="23"/>
  <c r="D39" i="23"/>
  <c r="E39" i="23"/>
  <c r="F39" i="23"/>
  <c r="G39" i="23"/>
  <c r="H39" i="23"/>
  <c r="I39" i="23"/>
  <c r="J39" i="23"/>
  <c r="K39" i="23"/>
  <c r="L39" i="23"/>
  <c r="M39" i="23"/>
  <c r="S39" i="23" s="1"/>
  <c r="N39" i="23"/>
  <c r="O39" i="23"/>
  <c r="P39" i="23"/>
  <c r="Q39" i="23"/>
  <c r="R39" i="23"/>
  <c r="L20" i="22"/>
  <c r="S20" i="22"/>
  <c r="L21" i="22"/>
  <c r="S21" i="22"/>
  <c r="L22" i="22"/>
  <c r="S22" i="22"/>
  <c r="L23" i="22"/>
  <c r="S23" i="22"/>
  <c r="L24" i="22"/>
  <c r="S24" i="22"/>
  <c r="L25" i="22"/>
  <c r="S25" i="22"/>
  <c r="L26" i="22"/>
  <c r="S26" i="22"/>
  <c r="L27" i="22"/>
  <c r="S27" i="22"/>
  <c r="L28" i="22"/>
  <c r="S28" i="22"/>
  <c r="L29" i="22"/>
  <c r="S29" i="22"/>
  <c r="L30" i="22"/>
  <c r="S30" i="22"/>
  <c r="L31" i="22"/>
  <c r="S31" i="22"/>
  <c r="L32" i="22"/>
  <c r="S32" i="22"/>
  <c r="L33" i="22"/>
  <c r="S33" i="22"/>
  <c r="B34" i="22"/>
  <c r="C34" i="22"/>
  <c r="D34" i="22"/>
  <c r="E34" i="22"/>
  <c r="F34" i="22"/>
  <c r="G34" i="22"/>
  <c r="H34" i="22"/>
  <c r="L34" i="22" s="1"/>
  <c r="I34" i="22"/>
  <c r="J34" i="22"/>
  <c r="K34" i="22"/>
  <c r="M34" i="22"/>
  <c r="N34" i="22"/>
  <c r="S34" i="22" s="1"/>
  <c r="O34" i="22"/>
  <c r="P34" i="22"/>
  <c r="Q34" i="22"/>
  <c r="R34" i="22"/>
  <c r="B35" i="22"/>
  <c r="C35" i="22"/>
  <c r="D35" i="22"/>
  <c r="E35" i="22"/>
  <c r="F35" i="22"/>
  <c r="G35" i="22"/>
  <c r="H35" i="22"/>
  <c r="L35" i="22" s="1"/>
  <c r="I35" i="22"/>
  <c r="J35" i="22"/>
  <c r="K35" i="22"/>
  <c r="M35" i="22"/>
  <c r="S35" i="22" s="1"/>
  <c r="N35" i="22"/>
  <c r="O35" i="22"/>
  <c r="P35" i="22"/>
  <c r="Q35" i="22"/>
  <c r="R35" i="22"/>
  <c r="B36" i="22"/>
  <c r="C36" i="22"/>
  <c r="D36" i="22"/>
  <c r="E36" i="22"/>
  <c r="F36" i="22"/>
  <c r="G36" i="22"/>
  <c r="H36" i="22"/>
  <c r="L36" i="22" s="1"/>
  <c r="I36" i="22"/>
  <c r="J36" i="22"/>
  <c r="K36" i="22"/>
  <c r="M36" i="22"/>
  <c r="N36" i="22"/>
  <c r="O36" i="22"/>
  <c r="P36" i="22"/>
  <c r="S36" i="22" s="1"/>
  <c r="Q36" i="22"/>
  <c r="R36" i="22"/>
  <c r="B37" i="22"/>
  <c r="C37" i="22"/>
  <c r="D37" i="22"/>
  <c r="E37" i="22"/>
  <c r="F37" i="22"/>
  <c r="G37" i="22"/>
  <c r="H37" i="22"/>
  <c r="I37" i="22"/>
  <c r="J37" i="22"/>
  <c r="L37" i="22" s="1"/>
  <c r="K37" i="22"/>
  <c r="M37" i="22"/>
  <c r="S37" i="22" s="1"/>
  <c r="N37" i="22"/>
  <c r="O37" i="22"/>
  <c r="P37" i="22"/>
  <c r="Q37" i="22"/>
  <c r="R37" i="22"/>
  <c r="B38" i="22"/>
  <c r="C38" i="22"/>
  <c r="D38" i="22"/>
  <c r="E38" i="22"/>
  <c r="F38" i="22"/>
  <c r="G38" i="22"/>
  <c r="H38" i="22"/>
  <c r="L38" i="22" s="1"/>
  <c r="I38" i="22"/>
  <c r="J38" i="22"/>
  <c r="K38" i="22"/>
  <c r="M38" i="22"/>
  <c r="N38" i="22"/>
  <c r="O38" i="22"/>
  <c r="P38" i="22"/>
  <c r="S38" i="22" s="1"/>
  <c r="Q38" i="22"/>
  <c r="R38" i="22"/>
  <c r="B39" i="22"/>
  <c r="C39" i="22"/>
  <c r="D39" i="22"/>
  <c r="E39" i="22"/>
  <c r="F39" i="22"/>
  <c r="G39" i="22"/>
  <c r="H39" i="22"/>
  <c r="I39" i="22"/>
  <c r="J39" i="22"/>
  <c r="L39" i="22" s="1"/>
  <c r="K39" i="22"/>
  <c r="M39" i="22"/>
  <c r="S39" i="22" s="1"/>
  <c r="N39" i="22"/>
  <c r="O39" i="22"/>
  <c r="P39" i="22"/>
  <c r="Q39" i="22"/>
  <c r="R39" i="22"/>
  <c r="I32" i="18" l="1"/>
  <c r="I31" i="18" s="1"/>
  <c r="I30" i="18" s="1"/>
  <c r="I91" i="18" s="1"/>
  <c r="J32" i="18"/>
  <c r="J31" i="18" s="1"/>
  <c r="J30" i="18" s="1"/>
  <c r="J91" i="18" s="1"/>
  <c r="K32" i="18"/>
  <c r="K31" i="18" s="1"/>
  <c r="I37" i="18"/>
  <c r="J37" i="18"/>
  <c r="K37" i="18"/>
  <c r="I39" i="18"/>
  <c r="J39" i="18"/>
  <c r="K39" i="18"/>
  <c r="I42" i="18"/>
  <c r="J42" i="18"/>
  <c r="K42" i="18"/>
  <c r="I43" i="18"/>
  <c r="J43" i="18"/>
  <c r="K43" i="18"/>
  <c r="I48" i="18"/>
  <c r="I47" i="18" s="1"/>
  <c r="J48" i="18"/>
  <c r="J47" i="18" s="1"/>
  <c r="K48" i="18"/>
  <c r="K47" i="18" s="1"/>
  <c r="I51" i="18"/>
  <c r="J51" i="18"/>
  <c r="K51" i="18"/>
  <c r="I54" i="18"/>
  <c r="J54" i="18"/>
  <c r="K54" i="18"/>
  <c r="I59" i="18"/>
  <c r="J59" i="18"/>
  <c r="K59" i="18"/>
  <c r="J66" i="18"/>
  <c r="I67" i="18"/>
  <c r="I66" i="18" s="1"/>
  <c r="J67" i="18"/>
  <c r="K67" i="18"/>
  <c r="K66" i="18" s="1"/>
  <c r="I70" i="18"/>
  <c r="J70" i="18"/>
  <c r="K70" i="18"/>
  <c r="I76" i="18"/>
  <c r="I75" i="18" s="1"/>
  <c r="J76" i="18"/>
  <c r="J75" i="18" s="1"/>
  <c r="K76" i="18"/>
  <c r="K75" i="18" s="1"/>
  <c r="I82" i="18"/>
  <c r="J82" i="18"/>
  <c r="K82" i="18"/>
  <c r="I83" i="18"/>
  <c r="J83" i="18"/>
  <c r="K83" i="18"/>
  <c r="K30" i="18" l="1"/>
  <c r="K91" i="18" s="1"/>
  <c r="H18" i="17" l="1"/>
  <c r="H21" i="17"/>
  <c r="H23" i="17"/>
  <c r="H18" i="16"/>
  <c r="H20" i="16"/>
  <c r="H23" i="16"/>
  <c r="H25" i="16"/>
  <c r="E15" i="15"/>
  <c r="E16" i="15"/>
  <c r="E17" i="15"/>
  <c r="B19" i="15"/>
  <c r="C19" i="15"/>
  <c r="D19" i="15"/>
  <c r="E19" i="15"/>
  <c r="H20" i="14"/>
  <c r="C42" i="13"/>
  <c r="C41" i="13"/>
  <c r="C39" i="13"/>
  <c r="C38" i="13"/>
  <c r="C37" i="13"/>
  <c r="C36" i="13"/>
  <c r="C35" i="13"/>
  <c r="C34" i="13"/>
  <c r="C33" i="13"/>
  <c r="C30" i="13"/>
  <c r="C29" i="13"/>
  <c r="C28" i="13"/>
  <c r="C27" i="13"/>
  <c r="C26" i="13"/>
  <c r="C25" i="13"/>
  <c r="C24" i="13"/>
  <c r="C23" i="13"/>
  <c r="C22" i="13"/>
  <c r="C21" i="13"/>
  <c r="D20" i="13"/>
  <c r="C19" i="13"/>
  <c r="C18" i="13"/>
  <c r="C17" i="13"/>
  <c r="C16" i="13"/>
  <c r="D43" i="13" l="1"/>
  <c r="C40" i="13"/>
  <c r="C31" i="13"/>
  <c r="C20" i="13" l="1"/>
  <c r="C43" i="13" s="1"/>
  <c r="F24" i="12" l="1"/>
  <c r="E24" i="12"/>
  <c r="D24" i="12"/>
  <c r="H21" i="12"/>
  <c r="H20" i="12"/>
  <c r="H24" i="12" l="1"/>
  <c r="N16" i="9" l="1"/>
  <c r="N23" i="9" s="1"/>
  <c r="N17" i="9"/>
  <c r="H18" i="9"/>
  <c r="J18" i="9"/>
  <c r="L18" i="9"/>
  <c r="N18" i="9"/>
  <c r="N19" i="9"/>
  <c r="N20" i="9"/>
  <c r="E21" i="9"/>
  <c r="F21" i="9"/>
  <c r="H21" i="9"/>
  <c r="J21" i="9"/>
  <c r="L21" i="9"/>
  <c r="K36" i="8" l="1"/>
  <c r="K37" i="8"/>
  <c r="I38" i="8"/>
  <c r="I37" i="8" s="1"/>
  <c r="I36" i="8" s="1"/>
  <c r="J38" i="8"/>
  <c r="J37" i="8" s="1"/>
  <c r="J36" i="8" s="1"/>
  <c r="J35" i="8" s="1"/>
  <c r="K38" i="8"/>
  <c r="L38" i="8"/>
  <c r="L37" i="8" s="1"/>
  <c r="L36" i="8" s="1"/>
  <c r="I40" i="8"/>
  <c r="J40" i="8"/>
  <c r="K40" i="8"/>
  <c r="L40" i="8"/>
  <c r="I44" i="8"/>
  <c r="I43" i="8" s="1"/>
  <c r="I42" i="8" s="1"/>
  <c r="J44" i="8"/>
  <c r="J43" i="8" s="1"/>
  <c r="J42" i="8" s="1"/>
  <c r="K44" i="8"/>
  <c r="K43" i="8" s="1"/>
  <c r="K42" i="8" s="1"/>
  <c r="L44" i="8"/>
  <c r="L43" i="8" s="1"/>
  <c r="L42" i="8" s="1"/>
  <c r="I48" i="8"/>
  <c r="I47" i="8" s="1"/>
  <c r="I46" i="8" s="1"/>
  <c r="J48" i="8"/>
  <c r="J47" i="8" s="1"/>
  <c r="J46" i="8" s="1"/>
  <c r="K48" i="8"/>
  <c r="K47" i="8" s="1"/>
  <c r="K46" i="8" s="1"/>
  <c r="L48" i="8"/>
  <c r="L47" i="8" s="1"/>
  <c r="L46" i="8" s="1"/>
  <c r="I49" i="8"/>
  <c r="J49" i="8"/>
  <c r="K49" i="8"/>
  <c r="L49" i="8"/>
  <c r="K67" i="8"/>
  <c r="I68" i="8"/>
  <c r="I67" i="8" s="1"/>
  <c r="J68" i="8"/>
  <c r="J67" i="8" s="1"/>
  <c r="K68" i="8"/>
  <c r="L68" i="8"/>
  <c r="L67" i="8" s="1"/>
  <c r="I72" i="8"/>
  <c r="J72" i="8"/>
  <c r="K72" i="8"/>
  <c r="L72" i="8"/>
  <c r="I73" i="8"/>
  <c r="J73" i="8"/>
  <c r="K73" i="8"/>
  <c r="L73" i="8"/>
  <c r="I78" i="8"/>
  <c r="I77" i="8" s="1"/>
  <c r="J78" i="8"/>
  <c r="J77" i="8" s="1"/>
  <c r="K78" i="8"/>
  <c r="K77" i="8" s="1"/>
  <c r="K66" i="8" s="1"/>
  <c r="K65" i="8" s="1"/>
  <c r="L78" i="8"/>
  <c r="L77" i="8" s="1"/>
  <c r="I84" i="8"/>
  <c r="I83" i="8" s="1"/>
  <c r="I82" i="8" s="1"/>
  <c r="J84" i="8"/>
  <c r="J83" i="8" s="1"/>
  <c r="J82" i="8" s="1"/>
  <c r="K84" i="8"/>
  <c r="K83" i="8" s="1"/>
  <c r="K82" i="8" s="1"/>
  <c r="L84" i="8"/>
  <c r="L83" i="8" s="1"/>
  <c r="L82" i="8" s="1"/>
  <c r="I88" i="8"/>
  <c r="I87" i="8" s="1"/>
  <c r="I86" i="8" s="1"/>
  <c r="J88" i="8"/>
  <c r="J87" i="8" s="1"/>
  <c r="J86" i="8" s="1"/>
  <c r="K88" i="8"/>
  <c r="K87" i="8" s="1"/>
  <c r="K86" i="8" s="1"/>
  <c r="L88" i="8"/>
  <c r="L87" i="8" s="1"/>
  <c r="L86" i="8" s="1"/>
  <c r="I89" i="8"/>
  <c r="J89" i="8"/>
  <c r="K89" i="8"/>
  <c r="L89" i="8"/>
  <c r="K94" i="8"/>
  <c r="K93" i="8" s="1"/>
  <c r="K95" i="8"/>
  <c r="I96" i="8"/>
  <c r="I95" i="8" s="1"/>
  <c r="I94" i="8" s="1"/>
  <c r="J96" i="8"/>
  <c r="J95" i="8" s="1"/>
  <c r="J94" i="8" s="1"/>
  <c r="J93" i="8" s="1"/>
  <c r="K96" i="8"/>
  <c r="L96" i="8"/>
  <c r="L95" i="8" s="1"/>
  <c r="L94" i="8" s="1"/>
  <c r="K99" i="8"/>
  <c r="K100" i="8"/>
  <c r="I101" i="8"/>
  <c r="I100" i="8" s="1"/>
  <c r="I99" i="8" s="1"/>
  <c r="J101" i="8"/>
  <c r="J100" i="8" s="1"/>
  <c r="J99" i="8" s="1"/>
  <c r="K101" i="8"/>
  <c r="L101" i="8"/>
  <c r="L100" i="8" s="1"/>
  <c r="L99" i="8" s="1"/>
  <c r="K104" i="8"/>
  <c r="K105" i="8"/>
  <c r="L105" i="8"/>
  <c r="I106" i="8"/>
  <c r="I105" i="8" s="1"/>
  <c r="I104" i="8" s="1"/>
  <c r="J106" i="8"/>
  <c r="J105" i="8" s="1"/>
  <c r="J104" i="8" s="1"/>
  <c r="K106" i="8"/>
  <c r="L106" i="8"/>
  <c r="I109" i="8"/>
  <c r="J109" i="8"/>
  <c r="K109" i="8"/>
  <c r="L109" i="8"/>
  <c r="L104" i="8" s="1"/>
  <c r="I110" i="8"/>
  <c r="J110" i="8"/>
  <c r="K110" i="8"/>
  <c r="L110" i="8"/>
  <c r="K114" i="8"/>
  <c r="K113" i="8" s="1"/>
  <c r="K115" i="8"/>
  <c r="I116" i="8"/>
  <c r="I115" i="8" s="1"/>
  <c r="I114" i="8" s="1"/>
  <c r="J116" i="8"/>
  <c r="J115" i="8" s="1"/>
  <c r="J114" i="8" s="1"/>
  <c r="K116" i="8"/>
  <c r="L116" i="8"/>
  <c r="L115" i="8" s="1"/>
  <c r="L114" i="8" s="1"/>
  <c r="K119" i="8"/>
  <c r="K120" i="8"/>
  <c r="I121" i="8"/>
  <c r="I120" i="8" s="1"/>
  <c r="I119" i="8" s="1"/>
  <c r="J121" i="8"/>
  <c r="J120" i="8" s="1"/>
  <c r="J119" i="8" s="1"/>
  <c r="K121" i="8"/>
  <c r="L121" i="8"/>
  <c r="L120" i="8" s="1"/>
  <c r="L119" i="8" s="1"/>
  <c r="K123" i="8"/>
  <c r="K124" i="8"/>
  <c r="I125" i="8"/>
  <c r="I124" i="8" s="1"/>
  <c r="I123" i="8" s="1"/>
  <c r="J125" i="8"/>
  <c r="J124" i="8" s="1"/>
  <c r="J123" i="8" s="1"/>
  <c r="K125" i="8"/>
  <c r="L125" i="8"/>
  <c r="L124" i="8" s="1"/>
  <c r="L123" i="8" s="1"/>
  <c r="K127" i="8"/>
  <c r="K128" i="8"/>
  <c r="I129" i="8"/>
  <c r="I128" i="8" s="1"/>
  <c r="I127" i="8" s="1"/>
  <c r="J129" i="8"/>
  <c r="J128" i="8" s="1"/>
  <c r="J127" i="8" s="1"/>
  <c r="K129" i="8"/>
  <c r="L129" i="8"/>
  <c r="L128" i="8" s="1"/>
  <c r="L127" i="8" s="1"/>
  <c r="K131" i="8"/>
  <c r="K132" i="8"/>
  <c r="I133" i="8"/>
  <c r="I132" i="8" s="1"/>
  <c r="I131" i="8" s="1"/>
  <c r="J133" i="8"/>
  <c r="J132" i="8" s="1"/>
  <c r="J131" i="8" s="1"/>
  <c r="K133" i="8"/>
  <c r="L133" i="8"/>
  <c r="L132" i="8" s="1"/>
  <c r="L131" i="8" s="1"/>
  <c r="K135" i="8"/>
  <c r="K136" i="8"/>
  <c r="I137" i="8"/>
  <c r="I136" i="8" s="1"/>
  <c r="I135" i="8" s="1"/>
  <c r="J137" i="8"/>
  <c r="J136" i="8" s="1"/>
  <c r="J135" i="8" s="1"/>
  <c r="K137" i="8"/>
  <c r="L137" i="8"/>
  <c r="L136" i="8" s="1"/>
  <c r="L135" i="8" s="1"/>
  <c r="I142" i="8"/>
  <c r="I141" i="8" s="1"/>
  <c r="I140" i="8" s="1"/>
  <c r="J142" i="8"/>
  <c r="J141" i="8" s="1"/>
  <c r="J140" i="8" s="1"/>
  <c r="K142" i="8"/>
  <c r="K141" i="8" s="1"/>
  <c r="K140" i="8" s="1"/>
  <c r="K139" i="8" s="1"/>
  <c r="L142" i="8"/>
  <c r="L141" i="8" s="1"/>
  <c r="L140" i="8" s="1"/>
  <c r="I147" i="8"/>
  <c r="I146" i="8" s="1"/>
  <c r="I145" i="8" s="1"/>
  <c r="J147" i="8"/>
  <c r="J146" i="8" s="1"/>
  <c r="J145" i="8" s="1"/>
  <c r="K147" i="8"/>
  <c r="K146" i="8" s="1"/>
  <c r="K145" i="8" s="1"/>
  <c r="L147" i="8"/>
  <c r="L146" i="8" s="1"/>
  <c r="L145" i="8" s="1"/>
  <c r="K150" i="8"/>
  <c r="I151" i="8"/>
  <c r="I150" i="8" s="1"/>
  <c r="J151" i="8"/>
  <c r="J150" i="8" s="1"/>
  <c r="K151" i="8"/>
  <c r="L151" i="8"/>
  <c r="L150" i="8" s="1"/>
  <c r="K153" i="8"/>
  <c r="K154" i="8"/>
  <c r="I155" i="8"/>
  <c r="I154" i="8" s="1"/>
  <c r="I153" i="8" s="1"/>
  <c r="J155" i="8"/>
  <c r="J154" i="8" s="1"/>
  <c r="J153" i="8" s="1"/>
  <c r="K155" i="8"/>
  <c r="L155" i="8"/>
  <c r="L154" i="8" s="1"/>
  <c r="L153" i="8" s="1"/>
  <c r="I161" i="8"/>
  <c r="I160" i="8" s="1"/>
  <c r="I159" i="8" s="1"/>
  <c r="I158" i="8" s="1"/>
  <c r="J161" i="8"/>
  <c r="J160" i="8" s="1"/>
  <c r="K161" i="8"/>
  <c r="K160" i="8" s="1"/>
  <c r="K159" i="8" s="1"/>
  <c r="K158" i="8" s="1"/>
  <c r="L161" i="8"/>
  <c r="L160" i="8" s="1"/>
  <c r="K165" i="8"/>
  <c r="I166" i="8"/>
  <c r="I165" i="8" s="1"/>
  <c r="J166" i="8"/>
  <c r="J165" i="8" s="1"/>
  <c r="K166" i="8"/>
  <c r="L166" i="8"/>
  <c r="L165" i="8" s="1"/>
  <c r="I171" i="8"/>
  <c r="I170" i="8" s="1"/>
  <c r="I169" i="8" s="1"/>
  <c r="J171" i="8"/>
  <c r="J170" i="8" s="1"/>
  <c r="J169" i="8" s="1"/>
  <c r="K171" i="8"/>
  <c r="K170" i="8" s="1"/>
  <c r="K169" i="8" s="1"/>
  <c r="L171" i="8"/>
  <c r="L170" i="8" s="1"/>
  <c r="L169" i="8" s="1"/>
  <c r="I175" i="8"/>
  <c r="I174" i="8" s="1"/>
  <c r="J175" i="8"/>
  <c r="J174" i="8" s="1"/>
  <c r="J173" i="8" s="1"/>
  <c r="K175" i="8"/>
  <c r="K174" i="8" s="1"/>
  <c r="K173" i="8" s="1"/>
  <c r="L175" i="8"/>
  <c r="L174" i="8" s="1"/>
  <c r="K179" i="8"/>
  <c r="I180" i="8"/>
  <c r="I179" i="8" s="1"/>
  <c r="J180" i="8"/>
  <c r="J179" i="8" s="1"/>
  <c r="K180" i="8"/>
  <c r="L180" i="8"/>
  <c r="L179" i="8" s="1"/>
  <c r="I187" i="8"/>
  <c r="J187" i="8"/>
  <c r="K187" i="8"/>
  <c r="I188" i="8"/>
  <c r="J188" i="8"/>
  <c r="K188" i="8"/>
  <c r="L188" i="8"/>
  <c r="L187" i="8" s="1"/>
  <c r="I191" i="8"/>
  <c r="I190" i="8" s="1"/>
  <c r="J191" i="8"/>
  <c r="J190" i="8" s="1"/>
  <c r="K191" i="8"/>
  <c r="K190" i="8" s="1"/>
  <c r="L191" i="8"/>
  <c r="L190" i="8" s="1"/>
  <c r="K195" i="8"/>
  <c r="I196" i="8"/>
  <c r="I195" i="8" s="1"/>
  <c r="J196" i="8"/>
  <c r="J195" i="8" s="1"/>
  <c r="K196" i="8"/>
  <c r="L196" i="8"/>
  <c r="L195" i="8" s="1"/>
  <c r="I201" i="8"/>
  <c r="K201" i="8"/>
  <c r="I202" i="8"/>
  <c r="J202" i="8"/>
  <c r="J201" i="8" s="1"/>
  <c r="K202" i="8"/>
  <c r="L202" i="8"/>
  <c r="L201" i="8" s="1"/>
  <c r="J206" i="8"/>
  <c r="L206" i="8"/>
  <c r="I207" i="8"/>
  <c r="I206" i="8" s="1"/>
  <c r="J207" i="8"/>
  <c r="K207" i="8"/>
  <c r="K206" i="8" s="1"/>
  <c r="L207" i="8"/>
  <c r="J210" i="8"/>
  <c r="J209" i="8" s="1"/>
  <c r="I211" i="8"/>
  <c r="I210" i="8" s="1"/>
  <c r="I209" i="8" s="1"/>
  <c r="J211" i="8"/>
  <c r="K211" i="8"/>
  <c r="K210" i="8" s="1"/>
  <c r="K209" i="8" s="1"/>
  <c r="L211" i="8"/>
  <c r="L210" i="8" s="1"/>
  <c r="L209" i="8" s="1"/>
  <c r="J217" i="8"/>
  <c r="I218" i="8"/>
  <c r="I217" i="8" s="1"/>
  <c r="I216" i="8" s="1"/>
  <c r="J218" i="8"/>
  <c r="K218" i="8"/>
  <c r="K217" i="8" s="1"/>
  <c r="K216" i="8" s="1"/>
  <c r="L218" i="8"/>
  <c r="L217" i="8" s="1"/>
  <c r="K220" i="8"/>
  <c r="I221" i="8"/>
  <c r="I220" i="8" s="1"/>
  <c r="J221" i="8"/>
  <c r="J220" i="8" s="1"/>
  <c r="K221" i="8"/>
  <c r="L221" i="8"/>
  <c r="L220" i="8" s="1"/>
  <c r="K228" i="8"/>
  <c r="K229" i="8"/>
  <c r="I230" i="8"/>
  <c r="I229" i="8" s="1"/>
  <c r="I228" i="8" s="1"/>
  <c r="J230" i="8"/>
  <c r="J229" i="8" s="1"/>
  <c r="J228" i="8" s="1"/>
  <c r="K230" i="8"/>
  <c r="L230" i="8"/>
  <c r="L229" i="8" s="1"/>
  <c r="L228" i="8" s="1"/>
  <c r="K232" i="8"/>
  <c r="K233" i="8"/>
  <c r="I234" i="8"/>
  <c r="I233" i="8" s="1"/>
  <c r="I232" i="8" s="1"/>
  <c r="J234" i="8"/>
  <c r="J233" i="8" s="1"/>
  <c r="J232" i="8" s="1"/>
  <c r="K234" i="8"/>
  <c r="L234" i="8"/>
  <c r="L233" i="8" s="1"/>
  <c r="L232" i="8" s="1"/>
  <c r="J240" i="8"/>
  <c r="I241" i="8"/>
  <c r="I240" i="8" s="1"/>
  <c r="J241" i="8"/>
  <c r="K241" i="8"/>
  <c r="K240" i="8" s="1"/>
  <c r="K239" i="8" s="1"/>
  <c r="L241" i="8"/>
  <c r="L240" i="8" s="1"/>
  <c r="I243" i="8"/>
  <c r="J243" i="8"/>
  <c r="K243" i="8"/>
  <c r="L243" i="8"/>
  <c r="I246" i="8"/>
  <c r="J246" i="8"/>
  <c r="K246" i="8"/>
  <c r="L246" i="8"/>
  <c r="I249" i="8"/>
  <c r="K249" i="8"/>
  <c r="I250" i="8"/>
  <c r="J250" i="8"/>
  <c r="J249" i="8" s="1"/>
  <c r="K250" i="8"/>
  <c r="L250" i="8"/>
  <c r="L249" i="8" s="1"/>
  <c r="J253" i="8"/>
  <c r="I254" i="8"/>
  <c r="I253" i="8" s="1"/>
  <c r="J254" i="8"/>
  <c r="K254" i="8"/>
  <c r="K253" i="8" s="1"/>
  <c r="L254" i="8"/>
  <c r="L253" i="8" s="1"/>
  <c r="K257" i="8"/>
  <c r="I258" i="8"/>
  <c r="I257" i="8" s="1"/>
  <c r="J258" i="8"/>
  <c r="J257" i="8" s="1"/>
  <c r="K258" i="8"/>
  <c r="L258" i="8"/>
  <c r="L257" i="8" s="1"/>
  <c r="I261" i="8"/>
  <c r="K261" i="8"/>
  <c r="I262" i="8"/>
  <c r="J262" i="8"/>
  <c r="J261" i="8" s="1"/>
  <c r="K262" i="8"/>
  <c r="L262" i="8"/>
  <c r="L261" i="8" s="1"/>
  <c r="J264" i="8"/>
  <c r="I265" i="8"/>
  <c r="I264" i="8" s="1"/>
  <c r="J265" i="8"/>
  <c r="K265" i="8"/>
  <c r="K264" i="8" s="1"/>
  <c r="L265" i="8"/>
  <c r="L264" i="8" s="1"/>
  <c r="K267" i="8"/>
  <c r="I268" i="8"/>
  <c r="I267" i="8" s="1"/>
  <c r="J268" i="8"/>
  <c r="J267" i="8" s="1"/>
  <c r="K268" i="8"/>
  <c r="L268" i="8"/>
  <c r="L267" i="8" s="1"/>
  <c r="K272" i="8"/>
  <c r="I273" i="8"/>
  <c r="I272" i="8" s="1"/>
  <c r="J273" i="8"/>
  <c r="J272" i="8" s="1"/>
  <c r="K273" i="8"/>
  <c r="L273" i="8"/>
  <c r="L272" i="8" s="1"/>
  <c r="I275" i="8"/>
  <c r="J275" i="8"/>
  <c r="K275" i="8"/>
  <c r="L275" i="8"/>
  <c r="I278" i="8"/>
  <c r="J278" i="8"/>
  <c r="K278" i="8"/>
  <c r="L278" i="8"/>
  <c r="I282" i="8"/>
  <c r="I281" i="8" s="1"/>
  <c r="J282" i="8"/>
  <c r="J281" i="8" s="1"/>
  <c r="K282" i="8"/>
  <c r="K281" i="8" s="1"/>
  <c r="L282" i="8"/>
  <c r="L281" i="8" s="1"/>
  <c r="K285" i="8"/>
  <c r="I286" i="8"/>
  <c r="I285" i="8" s="1"/>
  <c r="J286" i="8"/>
  <c r="J285" i="8" s="1"/>
  <c r="K286" i="8"/>
  <c r="L286" i="8"/>
  <c r="L285" i="8" s="1"/>
  <c r="I289" i="8"/>
  <c r="K289" i="8"/>
  <c r="I290" i="8"/>
  <c r="J290" i="8"/>
  <c r="J289" i="8" s="1"/>
  <c r="K290" i="8"/>
  <c r="L290" i="8"/>
  <c r="L289" i="8" s="1"/>
  <c r="J293" i="8"/>
  <c r="I294" i="8"/>
  <c r="I293" i="8" s="1"/>
  <c r="J294" i="8"/>
  <c r="K294" i="8"/>
  <c r="K293" i="8" s="1"/>
  <c r="L294" i="8"/>
  <c r="L293" i="8" s="1"/>
  <c r="K296" i="8"/>
  <c r="I297" i="8"/>
  <c r="I296" i="8" s="1"/>
  <c r="J297" i="8"/>
  <c r="J296" i="8" s="1"/>
  <c r="K297" i="8"/>
  <c r="L297" i="8"/>
  <c r="L296" i="8" s="1"/>
  <c r="I299" i="8"/>
  <c r="K299" i="8"/>
  <c r="I300" i="8"/>
  <c r="J300" i="8"/>
  <c r="J299" i="8" s="1"/>
  <c r="K300" i="8"/>
  <c r="L300" i="8"/>
  <c r="L299" i="8" s="1"/>
  <c r="I306" i="8"/>
  <c r="I305" i="8" s="1"/>
  <c r="I304" i="8" s="1"/>
  <c r="J306" i="8"/>
  <c r="J305" i="8" s="1"/>
  <c r="K306" i="8"/>
  <c r="L306" i="8"/>
  <c r="I308" i="8"/>
  <c r="J308" i="8"/>
  <c r="K308" i="8"/>
  <c r="K305" i="8" s="1"/>
  <c r="L308" i="8"/>
  <c r="L305" i="8" s="1"/>
  <c r="I311" i="8"/>
  <c r="J311" i="8"/>
  <c r="K311" i="8"/>
  <c r="L311" i="8"/>
  <c r="J314" i="8"/>
  <c r="I315" i="8"/>
  <c r="I314" i="8" s="1"/>
  <c r="J315" i="8"/>
  <c r="K315" i="8"/>
  <c r="K314" i="8" s="1"/>
  <c r="L315" i="8"/>
  <c r="L314" i="8" s="1"/>
  <c r="K318" i="8"/>
  <c r="I319" i="8"/>
  <c r="I318" i="8" s="1"/>
  <c r="J319" i="8"/>
  <c r="J318" i="8" s="1"/>
  <c r="K319" i="8"/>
  <c r="L319" i="8"/>
  <c r="L318" i="8" s="1"/>
  <c r="I322" i="8"/>
  <c r="K322" i="8"/>
  <c r="I323" i="8"/>
  <c r="J323" i="8"/>
  <c r="J322" i="8" s="1"/>
  <c r="K323" i="8"/>
  <c r="L323" i="8"/>
  <c r="L322" i="8" s="1"/>
  <c r="J326" i="8"/>
  <c r="I327" i="8"/>
  <c r="I326" i="8" s="1"/>
  <c r="J327" i="8"/>
  <c r="K327" i="8"/>
  <c r="K326" i="8" s="1"/>
  <c r="L327" i="8"/>
  <c r="L326" i="8" s="1"/>
  <c r="K329" i="8"/>
  <c r="I330" i="8"/>
  <c r="I329" i="8" s="1"/>
  <c r="J330" i="8"/>
  <c r="J329" i="8" s="1"/>
  <c r="K330" i="8"/>
  <c r="L330" i="8"/>
  <c r="L329" i="8" s="1"/>
  <c r="I332" i="8"/>
  <c r="K332" i="8"/>
  <c r="I333" i="8"/>
  <c r="J333" i="8"/>
  <c r="J332" i="8" s="1"/>
  <c r="K333" i="8"/>
  <c r="L333" i="8"/>
  <c r="L332" i="8" s="1"/>
  <c r="I337" i="8"/>
  <c r="K337" i="8"/>
  <c r="I338" i="8"/>
  <c r="J338" i="8"/>
  <c r="J337" i="8" s="1"/>
  <c r="J336" i="8" s="1"/>
  <c r="K338" i="8"/>
  <c r="L338" i="8"/>
  <c r="L337" i="8" s="1"/>
  <c r="I340" i="8"/>
  <c r="J340" i="8"/>
  <c r="K340" i="8"/>
  <c r="L340" i="8"/>
  <c r="I343" i="8"/>
  <c r="J343" i="8"/>
  <c r="K343" i="8"/>
  <c r="L343" i="8"/>
  <c r="K346" i="8"/>
  <c r="I347" i="8"/>
  <c r="I346" i="8" s="1"/>
  <c r="J347" i="8"/>
  <c r="J346" i="8" s="1"/>
  <c r="K347" i="8"/>
  <c r="L347" i="8"/>
  <c r="L346" i="8" s="1"/>
  <c r="I350" i="8"/>
  <c r="K350" i="8"/>
  <c r="I351" i="8"/>
  <c r="J351" i="8"/>
  <c r="J350" i="8" s="1"/>
  <c r="K351" i="8"/>
  <c r="L351" i="8"/>
  <c r="L350" i="8" s="1"/>
  <c r="I355" i="8"/>
  <c r="I354" i="8" s="1"/>
  <c r="J355" i="8"/>
  <c r="J354" i="8" s="1"/>
  <c r="K355" i="8"/>
  <c r="K354" i="8" s="1"/>
  <c r="L355" i="8"/>
  <c r="L354" i="8" s="1"/>
  <c r="K358" i="8"/>
  <c r="I359" i="8"/>
  <c r="I358" i="8" s="1"/>
  <c r="J359" i="8"/>
  <c r="J358" i="8" s="1"/>
  <c r="K359" i="8"/>
  <c r="L359" i="8"/>
  <c r="L358" i="8" s="1"/>
  <c r="I361" i="8"/>
  <c r="K361" i="8"/>
  <c r="I362" i="8"/>
  <c r="J362" i="8"/>
  <c r="J361" i="8" s="1"/>
  <c r="K362" i="8"/>
  <c r="L362" i="8"/>
  <c r="L361" i="8" s="1"/>
  <c r="I365" i="8"/>
  <c r="I364" i="8" s="1"/>
  <c r="J365" i="8"/>
  <c r="J364" i="8" s="1"/>
  <c r="K365" i="8"/>
  <c r="K364" i="8" s="1"/>
  <c r="L365" i="8"/>
  <c r="L364" i="8" s="1"/>
  <c r="J37" i="7"/>
  <c r="J36" i="7" s="1"/>
  <c r="J35" i="7" s="1"/>
  <c r="I38" i="7"/>
  <c r="I37" i="7" s="1"/>
  <c r="I36" i="7" s="1"/>
  <c r="I35" i="7" s="1"/>
  <c r="J38" i="7"/>
  <c r="K38" i="7"/>
  <c r="K37" i="7" s="1"/>
  <c r="K36" i="7" s="1"/>
  <c r="L38" i="7"/>
  <c r="L37" i="7" s="1"/>
  <c r="L36" i="7" s="1"/>
  <c r="I40" i="7"/>
  <c r="J40" i="7"/>
  <c r="K40" i="7"/>
  <c r="L40" i="7"/>
  <c r="I44" i="7"/>
  <c r="I43" i="7" s="1"/>
  <c r="I42" i="7" s="1"/>
  <c r="J44" i="7"/>
  <c r="J43" i="7" s="1"/>
  <c r="J42" i="7" s="1"/>
  <c r="K44" i="7"/>
  <c r="K43" i="7" s="1"/>
  <c r="K42" i="7" s="1"/>
  <c r="L44" i="7"/>
  <c r="L43" i="7" s="1"/>
  <c r="L42" i="7" s="1"/>
  <c r="K47" i="7"/>
  <c r="K46" i="7" s="1"/>
  <c r="I48" i="7"/>
  <c r="I47" i="7" s="1"/>
  <c r="I46" i="7" s="1"/>
  <c r="K48" i="7"/>
  <c r="L48" i="7"/>
  <c r="L47" i="7" s="1"/>
  <c r="L46" i="7" s="1"/>
  <c r="I49" i="7"/>
  <c r="J49" i="7"/>
  <c r="J48" i="7" s="1"/>
  <c r="J47" i="7" s="1"/>
  <c r="J46" i="7" s="1"/>
  <c r="K49" i="7"/>
  <c r="L49" i="7"/>
  <c r="J67" i="7"/>
  <c r="J66" i="7" s="1"/>
  <c r="J65" i="7" s="1"/>
  <c r="I68" i="7"/>
  <c r="I67" i="7" s="1"/>
  <c r="J68" i="7"/>
  <c r="K68" i="7"/>
  <c r="K67" i="7" s="1"/>
  <c r="K66" i="7" s="1"/>
  <c r="K65" i="7" s="1"/>
  <c r="L68" i="7"/>
  <c r="L67" i="7" s="1"/>
  <c r="I72" i="7"/>
  <c r="K72" i="7"/>
  <c r="L72" i="7"/>
  <c r="I73" i="7"/>
  <c r="J73" i="7"/>
  <c r="J72" i="7" s="1"/>
  <c r="K73" i="7"/>
  <c r="L73" i="7"/>
  <c r="I78" i="7"/>
  <c r="I77" i="7" s="1"/>
  <c r="J78" i="7"/>
  <c r="J77" i="7" s="1"/>
  <c r="K78" i="7"/>
  <c r="K77" i="7" s="1"/>
  <c r="L78" i="7"/>
  <c r="L77" i="7" s="1"/>
  <c r="I84" i="7"/>
  <c r="I83" i="7" s="1"/>
  <c r="I82" i="7" s="1"/>
  <c r="J84" i="7"/>
  <c r="J83" i="7" s="1"/>
  <c r="J82" i="7" s="1"/>
  <c r="K84" i="7"/>
  <c r="K83" i="7" s="1"/>
  <c r="K82" i="7" s="1"/>
  <c r="L84" i="7"/>
  <c r="L83" i="7" s="1"/>
  <c r="L82" i="7" s="1"/>
  <c r="I88" i="7"/>
  <c r="I87" i="7" s="1"/>
  <c r="I86" i="7" s="1"/>
  <c r="K88" i="7"/>
  <c r="K87" i="7" s="1"/>
  <c r="K86" i="7" s="1"/>
  <c r="L88" i="7"/>
  <c r="L87" i="7" s="1"/>
  <c r="L86" i="7" s="1"/>
  <c r="I89" i="7"/>
  <c r="J89" i="7"/>
  <c r="J88" i="7" s="1"/>
  <c r="J87" i="7" s="1"/>
  <c r="J86" i="7" s="1"/>
  <c r="K89" i="7"/>
  <c r="L89" i="7"/>
  <c r="J95" i="7"/>
  <c r="J94" i="7" s="1"/>
  <c r="J93" i="7" s="1"/>
  <c r="I96" i="7"/>
  <c r="I95" i="7" s="1"/>
  <c r="I94" i="7" s="1"/>
  <c r="I93" i="7" s="1"/>
  <c r="J96" i="7"/>
  <c r="K96" i="7"/>
  <c r="K95" i="7" s="1"/>
  <c r="K94" i="7" s="1"/>
  <c r="L96" i="7"/>
  <c r="L95" i="7" s="1"/>
  <c r="L94" i="7" s="1"/>
  <c r="J100" i="7"/>
  <c r="J99" i="7" s="1"/>
  <c r="I101" i="7"/>
  <c r="I100" i="7" s="1"/>
  <c r="I99" i="7" s="1"/>
  <c r="J101" i="7"/>
  <c r="K101" i="7"/>
  <c r="K100" i="7" s="1"/>
  <c r="K99" i="7" s="1"/>
  <c r="L101" i="7"/>
  <c r="L100" i="7" s="1"/>
  <c r="L99" i="7" s="1"/>
  <c r="J105" i="7"/>
  <c r="J104" i="7" s="1"/>
  <c r="I106" i="7"/>
  <c r="I105" i="7" s="1"/>
  <c r="I104" i="7" s="1"/>
  <c r="J106" i="7"/>
  <c r="K106" i="7"/>
  <c r="K105" i="7" s="1"/>
  <c r="K104" i="7" s="1"/>
  <c r="L106" i="7"/>
  <c r="L105" i="7" s="1"/>
  <c r="L104" i="7" s="1"/>
  <c r="I109" i="7"/>
  <c r="K109" i="7"/>
  <c r="L109" i="7"/>
  <c r="I110" i="7"/>
  <c r="J110" i="7"/>
  <c r="J109" i="7" s="1"/>
  <c r="K110" i="7"/>
  <c r="L110" i="7"/>
  <c r="J115" i="7"/>
  <c r="J114" i="7" s="1"/>
  <c r="I116" i="7"/>
  <c r="I115" i="7" s="1"/>
  <c r="I114" i="7" s="1"/>
  <c r="J116" i="7"/>
  <c r="K116" i="7"/>
  <c r="K115" i="7" s="1"/>
  <c r="K114" i="7" s="1"/>
  <c r="K113" i="7" s="1"/>
  <c r="L116" i="7"/>
  <c r="L115" i="7" s="1"/>
  <c r="L114" i="7" s="1"/>
  <c r="J120" i="7"/>
  <c r="J119" i="7" s="1"/>
  <c r="I121" i="7"/>
  <c r="I120" i="7" s="1"/>
  <c r="I119" i="7" s="1"/>
  <c r="J121" i="7"/>
  <c r="K121" i="7"/>
  <c r="K120" i="7" s="1"/>
  <c r="K119" i="7" s="1"/>
  <c r="L121" i="7"/>
  <c r="L120" i="7" s="1"/>
  <c r="L119" i="7" s="1"/>
  <c r="J124" i="7"/>
  <c r="J123" i="7" s="1"/>
  <c r="I125" i="7"/>
  <c r="I124" i="7" s="1"/>
  <c r="I123" i="7" s="1"/>
  <c r="J125" i="7"/>
  <c r="K125" i="7"/>
  <c r="K124" i="7" s="1"/>
  <c r="K123" i="7" s="1"/>
  <c r="L125" i="7"/>
  <c r="L124" i="7" s="1"/>
  <c r="L123" i="7" s="1"/>
  <c r="J128" i="7"/>
  <c r="J127" i="7" s="1"/>
  <c r="I129" i="7"/>
  <c r="I128" i="7" s="1"/>
  <c r="I127" i="7" s="1"/>
  <c r="J129" i="7"/>
  <c r="K129" i="7"/>
  <c r="K128" i="7" s="1"/>
  <c r="K127" i="7" s="1"/>
  <c r="L129" i="7"/>
  <c r="L128" i="7" s="1"/>
  <c r="L127" i="7" s="1"/>
  <c r="J132" i="7"/>
  <c r="J131" i="7" s="1"/>
  <c r="I133" i="7"/>
  <c r="I132" i="7" s="1"/>
  <c r="I131" i="7" s="1"/>
  <c r="J133" i="7"/>
  <c r="K133" i="7"/>
  <c r="K132" i="7" s="1"/>
  <c r="K131" i="7" s="1"/>
  <c r="L133" i="7"/>
  <c r="L132" i="7" s="1"/>
  <c r="L131" i="7" s="1"/>
  <c r="J136" i="7"/>
  <c r="J135" i="7" s="1"/>
  <c r="I137" i="7"/>
  <c r="I136" i="7" s="1"/>
  <c r="I135" i="7" s="1"/>
  <c r="J137" i="7"/>
  <c r="K137" i="7"/>
  <c r="K136" i="7" s="1"/>
  <c r="K135" i="7" s="1"/>
  <c r="L137" i="7"/>
  <c r="L136" i="7" s="1"/>
  <c r="L135" i="7" s="1"/>
  <c r="I142" i="7"/>
  <c r="I141" i="7" s="1"/>
  <c r="I140" i="7" s="1"/>
  <c r="J142" i="7"/>
  <c r="J141" i="7" s="1"/>
  <c r="J140" i="7" s="1"/>
  <c r="K142" i="7"/>
  <c r="K141" i="7" s="1"/>
  <c r="K140" i="7" s="1"/>
  <c r="K139" i="7" s="1"/>
  <c r="L142" i="7"/>
  <c r="L141" i="7" s="1"/>
  <c r="L140" i="7" s="1"/>
  <c r="I147" i="7"/>
  <c r="I146" i="7" s="1"/>
  <c r="I145" i="7" s="1"/>
  <c r="J147" i="7"/>
  <c r="J146" i="7" s="1"/>
  <c r="J145" i="7" s="1"/>
  <c r="K147" i="7"/>
  <c r="K146" i="7" s="1"/>
  <c r="K145" i="7" s="1"/>
  <c r="L147" i="7"/>
  <c r="L146" i="7" s="1"/>
  <c r="L145" i="7" s="1"/>
  <c r="J150" i="7"/>
  <c r="I151" i="7"/>
  <c r="I150" i="7" s="1"/>
  <c r="J151" i="7"/>
  <c r="K151" i="7"/>
  <c r="K150" i="7" s="1"/>
  <c r="L151" i="7"/>
  <c r="L150" i="7" s="1"/>
  <c r="J154" i="7"/>
  <c r="J153" i="7" s="1"/>
  <c r="I155" i="7"/>
  <c r="I154" i="7" s="1"/>
  <c r="I153" i="7" s="1"/>
  <c r="J155" i="7"/>
  <c r="K155" i="7"/>
  <c r="K154" i="7" s="1"/>
  <c r="K153" i="7" s="1"/>
  <c r="L155" i="7"/>
  <c r="L154" i="7" s="1"/>
  <c r="L153" i="7" s="1"/>
  <c r="I161" i="7"/>
  <c r="I160" i="7" s="1"/>
  <c r="I159" i="7" s="1"/>
  <c r="I158" i="7" s="1"/>
  <c r="J161" i="7"/>
  <c r="J160" i="7" s="1"/>
  <c r="J159" i="7" s="1"/>
  <c r="J158" i="7" s="1"/>
  <c r="K161" i="7"/>
  <c r="K160" i="7" s="1"/>
  <c r="K159" i="7" s="1"/>
  <c r="K158" i="7" s="1"/>
  <c r="L161" i="7"/>
  <c r="L160" i="7" s="1"/>
  <c r="L159" i="7" s="1"/>
  <c r="L158" i="7" s="1"/>
  <c r="J165" i="7"/>
  <c r="I166" i="7"/>
  <c r="I165" i="7" s="1"/>
  <c r="J166" i="7"/>
  <c r="K166" i="7"/>
  <c r="K165" i="7" s="1"/>
  <c r="L166" i="7"/>
  <c r="L165" i="7" s="1"/>
  <c r="I171" i="7"/>
  <c r="I170" i="7" s="1"/>
  <c r="I169" i="7" s="1"/>
  <c r="J171" i="7"/>
  <c r="J170" i="7" s="1"/>
  <c r="J169" i="7" s="1"/>
  <c r="K171" i="7"/>
  <c r="K170" i="7" s="1"/>
  <c r="K169" i="7" s="1"/>
  <c r="L171" i="7"/>
  <c r="L170" i="7" s="1"/>
  <c r="L169" i="7" s="1"/>
  <c r="I175" i="7"/>
  <c r="I174" i="7" s="1"/>
  <c r="I173" i="7" s="1"/>
  <c r="J175" i="7"/>
  <c r="J174" i="7" s="1"/>
  <c r="J173" i="7" s="1"/>
  <c r="K175" i="7"/>
  <c r="K174" i="7" s="1"/>
  <c r="K173" i="7" s="1"/>
  <c r="L175" i="7"/>
  <c r="L174" i="7" s="1"/>
  <c r="L173" i="7" s="1"/>
  <c r="J179" i="7"/>
  <c r="I180" i="7"/>
  <c r="I179" i="7" s="1"/>
  <c r="J180" i="7"/>
  <c r="K180" i="7"/>
  <c r="K179" i="7" s="1"/>
  <c r="L180" i="7"/>
  <c r="L179" i="7" s="1"/>
  <c r="I187" i="7"/>
  <c r="K187" i="7"/>
  <c r="L187" i="7"/>
  <c r="I188" i="7"/>
  <c r="J188" i="7"/>
  <c r="J187" i="7" s="1"/>
  <c r="J186" i="7" s="1"/>
  <c r="K188" i="7"/>
  <c r="L188" i="7"/>
  <c r="I191" i="7"/>
  <c r="I190" i="7" s="1"/>
  <c r="J191" i="7"/>
  <c r="J190" i="7" s="1"/>
  <c r="K191" i="7"/>
  <c r="K190" i="7" s="1"/>
  <c r="L191" i="7"/>
  <c r="L190" i="7" s="1"/>
  <c r="J195" i="7"/>
  <c r="I196" i="7"/>
  <c r="I195" i="7" s="1"/>
  <c r="J196" i="7"/>
  <c r="K196" i="7"/>
  <c r="K195" i="7" s="1"/>
  <c r="L196" i="7"/>
  <c r="L195" i="7" s="1"/>
  <c r="I201" i="7"/>
  <c r="K201" i="7"/>
  <c r="L201" i="7"/>
  <c r="I202" i="7"/>
  <c r="J202" i="7"/>
  <c r="J201" i="7" s="1"/>
  <c r="K202" i="7"/>
  <c r="L202" i="7"/>
  <c r="I207" i="7"/>
  <c r="I206" i="7" s="1"/>
  <c r="J207" i="7"/>
  <c r="J206" i="7" s="1"/>
  <c r="K207" i="7"/>
  <c r="K206" i="7" s="1"/>
  <c r="L207" i="7"/>
  <c r="L206" i="7" s="1"/>
  <c r="I211" i="7"/>
  <c r="I210" i="7" s="1"/>
  <c r="I209" i="7" s="1"/>
  <c r="J211" i="7"/>
  <c r="J210" i="7" s="1"/>
  <c r="J209" i="7" s="1"/>
  <c r="K211" i="7"/>
  <c r="K210" i="7" s="1"/>
  <c r="K209" i="7" s="1"/>
  <c r="L211" i="7"/>
  <c r="L210" i="7" s="1"/>
  <c r="L209" i="7" s="1"/>
  <c r="I218" i="7"/>
  <c r="I217" i="7" s="1"/>
  <c r="J218" i="7"/>
  <c r="J217" i="7" s="1"/>
  <c r="J216" i="7" s="1"/>
  <c r="K218" i="7"/>
  <c r="K217" i="7" s="1"/>
  <c r="L218" i="7"/>
  <c r="L217" i="7" s="1"/>
  <c r="L216" i="7" s="1"/>
  <c r="J220" i="7"/>
  <c r="L220" i="7"/>
  <c r="I221" i="7"/>
  <c r="I220" i="7" s="1"/>
  <c r="J221" i="7"/>
  <c r="K221" i="7"/>
  <c r="K220" i="7" s="1"/>
  <c r="L221" i="7"/>
  <c r="J229" i="7"/>
  <c r="J228" i="7" s="1"/>
  <c r="I230" i="7"/>
  <c r="I229" i="7" s="1"/>
  <c r="I228" i="7" s="1"/>
  <c r="J230" i="7"/>
  <c r="K230" i="7"/>
  <c r="K229" i="7" s="1"/>
  <c r="K228" i="7" s="1"/>
  <c r="L230" i="7"/>
  <c r="L229" i="7" s="1"/>
  <c r="L228" i="7" s="1"/>
  <c r="J233" i="7"/>
  <c r="J232" i="7" s="1"/>
  <c r="I234" i="7"/>
  <c r="I233" i="7" s="1"/>
  <c r="I232" i="7" s="1"/>
  <c r="J234" i="7"/>
  <c r="K234" i="7"/>
  <c r="K233" i="7" s="1"/>
  <c r="K232" i="7" s="1"/>
  <c r="L234" i="7"/>
  <c r="L233" i="7" s="1"/>
  <c r="L232" i="7" s="1"/>
  <c r="I241" i="7"/>
  <c r="I240" i="7" s="1"/>
  <c r="J241" i="7"/>
  <c r="J240" i="7" s="1"/>
  <c r="K241" i="7"/>
  <c r="K240" i="7" s="1"/>
  <c r="L241" i="7"/>
  <c r="L240" i="7" s="1"/>
  <c r="I243" i="7"/>
  <c r="J243" i="7"/>
  <c r="K243" i="7"/>
  <c r="L243" i="7"/>
  <c r="I246" i="7"/>
  <c r="J246" i="7"/>
  <c r="K246" i="7"/>
  <c r="L246" i="7"/>
  <c r="I249" i="7"/>
  <c r="K249" i="7"/>
  <c r="L249" i="7"/>
  <c r="I250" i="7"/>
  <c r="J250" i="7"/>
  <c r="J249" i="7" s="1"/>
  <c r="K250" i="7"/>
  <c r="L250" i="7"/>
  <c r="I254" i="7"/>
  <c r="I253" i="7" s="1"/>
  <c r="J254" i="7"/>
  <c r="J253" i="7" s="1"/>
  <c r="K254" i="7"/>
  <c r="K253" i="7" s="1"/>
  <c r="L254" i="7"/>
  <c r="L253" i="7" s="1"/>
  <c r="J257" i="7"/>
  <c r="L257" i="7"/>
  <c r="I258" i="7"/>
  <c r="I257" i="7" s="1"/>
  <c r="J258" i="7"/>
  <c r="K258" i="7"/>
  <c r="K257" i="7" s="1"/>
  <c r="L258" i="7"/>
  <c r="I261" i="7"/>
  <c r="K261" i="7"/>
  <c r="L261" i="7"/>
  <c r="I262" i="7"/>
  <c r="J262" i="7"/>
  <c r="J261" i="7" s="1"/>
  <c r="K262" i="7"/>
  <c r="L262" i="7"/>
  <c r="I265" i="7"/>
  <c r="I264" i="7" s="1"/>
  <c r="J265" i="7"/>
  <c r="J264" i="7" s="1"/>
  <c r="K265" i="7"/>
  <c r="K264" i="7" s="1"/>
  <c r="L265" i="7"/>
  <c r="L264" i="7" s="1"/>
  <c r="J267" i="7"/>
  <c r="L267" i="7"/>
  <c r="I268" i="7"/>
  <c r="I267" i="7" s="1"/>
  <c r="J268" i="7"/>
  <c r="K268" i="7"/>
  <c r="K267" i="7" s="1"/>
  <c r="L268" i="7"/>
  <c r="J272" i="7"/>
  <c r="J271" i="7" s="1"/>
  <c r="L272" i="7"/>
  <c r="I273" i="7"/>
  <c r="I272" i="7" s="1"/>
  <c r="J273" i="7"/>
  <c r="K273" i="7"/>
  <c r="K272" i="7" s="1"/>
  <c r="K271" i="7" s="1"/>
  <c r="L273" i="7"/>
  <c r="I275" i="7"/>
  <c r="J275" i="7"/>
  <c r="K275" i="7"/>
  <c r="L275" i="7"/>
  <c r="I278" i="7"/>
  <c r="J278" i="7"/>
  <c r="K278" i="7"/>
  <c r="L278" i="7"/>
  <c r="J281" i="7"/>
  <c r="I282" i="7"/>
  <c r="I281" i="7" s="1"/>
  <c r="J282" i="7"/>
  <c r="K282" i="7"/>
  <c r="K281" i="7" s="1"/>
  <c r="L282" i="7"/>
  <c r="L281" i="7" s="1"/>
  <c r="J285" i="7"/>
  <c r="L285" i="7"/>
  <c r="I286" i="7"/>
  <c r="I285" i="7" s="1"/>
  <c r="J286" i="7"/>
  <c r="K286" i="7"/>
  <c r="K285" i="7" s="1"/>
  <c r="L286" i="7"/>
  <c r="I289" i="7"/>
  <c r="K289" i="7"/>
  <c r="L289" i="7"/>
  <c r="I290" i="7"/>
  <c r="J290" i="7"/>
  <c r="J289" i="7" s="1"/>
  <c r="K290" i="7"/>
  <c r="L290" i="7"/>
  <c r="J293" i="7"/>
  <c r="I294" i="7"/>
  <c r="I293" i="7" s="1"/>
  <c r="J294" i="7"/>
  <c r="K294" i="7"/>
  <c r="K293" i="7" s="1"/>
  <c r="L294" i="7"/>
  <c r="L293" i="7" s="1"/>
  <c r="J296" i="7"/>
  <c r="L296" i="7"/>
  <c r="I297" i="7"/>
  <c r="I296" i="7" s="1"/>
  <c r="J297" i="7"/>
  <c r="K297" i="7"/>
  <c r="K296" i="7" s="1"/>
  <c r="L297" i="7"/>
  <c r="I299" i="7"/>
  <c r="K299" i="7"/>
  <c r="L299" i="7"/>
  <c r="I300" i="7"/>
  <c r="J300" i="7"/>
  <c r="J299" i="7" s="1"/>
  <c r="K300" i="7"/>
  <c r="L300" i="7"/>
  <c r="I306" i="7"/>
  <c r="I305" i="7" s="1"/>
  <c r="J306" i="7"/>
  <c r="K306" i="7"/>
  <c r="K305" i="7" s="1"/>
  <c r="K304" i="7" s="1"/>
  <c r="K303" i="7" s="1"/>
  <c r="L306" i="7"/>
  <c r="L305" i="7" s="1"/>
  <c r="I308" i="7"/>
  <c r="J308" i="7"/>
  <c r="K308" i="7"/>
  <c r="L308" i="7"/>
  <c r="I311" i="7"/>
  <c r="J311" i="7"/>
  <c r="J305" i="7" s="1"/>
  <c r="K311" i="7"/>
  <c r="L311" i="7"/>
  <c r="J314" i="7"/>
  <c r="I315" i="7"/>
  <c r="I314" i="7" s="1"/>
  <c r="J315" i="7"/>
  <c r="K315" i="7"/>
  <c r="K314" i="7" s="1"/>
  <c r="L315" i="7"/>
  <c r="L314" i="7" s="1"/>
  <c r="J318" i="7"/>
  <c r="I319" i="7"/>
  <c r="I318" i="7" s="1"/>
  <c r="J319" i="7"/>
  <c r="K319" i="7"/>
  <c r="K318" i="7" s="1"/>
  <c r="L319" i="7"/>
  <c r="L318" i="7" s="1"/>
  <c r="I322" i="7"/>
  <c r="K322" i="7"/>
  <c r="I323" i="7"/>
  <c r="J323" i="7"/>
  <c r="J322" i="7" s="1"/>
  <c r="K323" i="7"/>
  <c r="L323" i="7"/>
  <c r="L322" i="7" s="1"/>
  <c r="J326" i="7"/>
  <c r="I327" i="7"/>
  <c r="I326" i="7" s="1"/>
  <c r="J327" i="7"/>
  <c r="K327" i="7"/>
  <c r="K326" i="7" s="1"/>
  <c r="L327" i="7"/>
  <c r="L326" i="7" s="1"/>
  <c r="J329" i="7"/>
  <c r="L329" i="7"/>
  <c r="I330" i="7"/>
  <c r="I329" i="7" s="1"/>
  <c r="J330" i="7"/>
  <c r="K330" i="7"/>
  <c r="K329" i="7" s="1"/>
  <c r="L330" i="7"/>
  <c r="I332" i="7"/>
  <c r="K332" i="7"/>
  <c r="I333" i="7"/>
  <c r="J333" i="7"/>
  <c r="J332" i="7" s="1"/>
  <c r="K333" i="7"/>
  <c r="L333" i="7"/>
  <c r="L332" i="7" s="1"/>
  <c r="I337" i="7"/>
  <c r="K337" i="7"/>
  <c r="K336" i="7" s="1"/>
  <c r="L337" i="7"/>
  <c r="I338" i="7"/>
  <c r="J338" i="7"/>
  <c r="J337" i="7" s="1"/>
  <c r="K338" i="7"/>
  <c r="L338" i="7"/>
  <c r="I340" i="7"/>
  <c r="J340" i="7"/>
  <c r="K340" i="7"/>
  <c r="L340" i="7"/>
  <c r="I343" i="7"/>
  <c r="J343" i="7"/>
  <c r="K343" i="7"/>
  <c r="L343" i="7"/>
  <c r="J346" i="7"/>
  <c r="L346" i="7"/>
  <c r="I347" i="7"/>
  <c r="I346" i="7" s="1"/>
  <c r="J347" i="7"/>
  <c r="K347" i="7"/>
  <c r="K346" i="7" s="1"/>
  <c r="L347" i="7"/>
  <c r="I350" i="7"/>
  <c r="K350" i="7"/>
  <c r="I351" i="7"/>
  <c r="J351" i="7"/>
  <c r="J350" i="7" s="1"/>
  <c r="K351" i="7"/>
  <c r="L351" i="7"/>
  <c r="L350" i="7" s="1"/>
  <c r="J354" i="7"/>
  <c r="I355" i="7"/>
  <c r="I354" i="7" s="1"/>
  <c r="J355" i="7"/>
  <c r="K355" i="7"/>
  <c r="K354" i="7" s="1"/>
  <c r="L355" i="7"/>
  <c r="L354" i="7" s="1"/>
  <c r="J358" i="7"/>
  <c r="L358" i="7"/>
  <c r="I359" i="7"/>
  <c r="I358" i="7" s="1"/>
  <c r="J359" i="7"/>
  <c r="K359" i="7"/>
  <c r="K358" i="7" s="1"/>
  <c r="L359" i="7"/>
  <c r="I361" i="7"/>
  <c r="K361" i="7"/>
  <c r="I362" i="7"/>
  <c r="J362" i="7"/>
  <c r="J361" i="7" s="1"/>
  <c r="K362" i="7"/>
  <c r="L362" i="7"/>
  <c r="L361" i="7" s="1"/>
  <c r="J364" i="7"/>
  <c r="I365" i="7"/>
  <c r="I364" i="7" s="1"/>
  <c r="J365" i="7"/>
  <c r="K365" i="7"/>
  <c r="K364" i="7" s="1"/>
  <c r="L365" i="7"/>
  <c r="L364" i="7" s="1"/>
  <c r="I38" i="6"/>
  <c r="I37" i="6" s="1"/>
  <c r="I36" i="6" s="1"/>
  <c r="J38" i="6"/>
  <c r="J37" i="6" s="1"/>
  <c r="J36" i="6" s="1"/>
  <c r="K38" i="6"/>
  <c r="K37" i="6" s="1"/>
  <c r="K36" i="6" s="1"/>
  <c r="L38" i="6"/>
  <c r="L37" i="6" s="1"/>
  <c r="L36" i="6" s="1"/>
  <c r="L35" i="6" s="1"/>
  <c r="I40" i="6"/>
  <c r="J40" i="6"/>
  <c r="K40" i="6"/>
  <c r="L40" i="6"/>
  <c r="I44" i="6"/>
  <c r="I43" i="6" s="1"/>
  <c r="I42" i="6" s="1"/>
  <c r="J44" i="6"/>
  <c r="J43" i="6" s="1"/>
  <c r="J42" i="6" s="1"/>
  <c r="K44" i="6"/>
  <c r="K43" i="6" s="1"/>
  <c r="K42" i="6" s="1"/>
  <c r="L44" i="6"/>
  <c r="L43" i="6" s="1"/>
  <c r="L42" i="6" s="1"/>
  <c r="I48" i="6"/>
  <c r="I47" i="6" s="1"/>
  <c r="I46" i="6" s="1"/>
  <c r="J48" i="6"/>
  <c r="J47" i="6" s="1"/>
  <c r="J46" i="6" s="1"/>
  <c r="K48" i="6"/>
  <c r="K47" i="6" s="1"/>
  <c r="K46" i="6" s="1"/>
  <c r="L48" i="6"/>
  <c r="L47" i="6" s="1"/>
  <c r="L46" i="6" s="1"/>
  <c r="I49" i="6"/>
  <c r="J49" i="6"/>
  <c r="K49" i="6"/>
  <c r="L49" i="6"/>
  <c r="I68" i="6"/>
  <c r="I67" i="6" s="1"/>
  <c r="I66" i="6" s="1"/>
  <c r="I65" i="6" s="1"/>
  <c r="J68" i="6"/>
  <c r="J67" i="6" s="1"/>
  <c r="J66" i="6" s="1"/>
  <c r="J65" i="6" s="1"/>
  <c r="K68" i="6"/>
  <c r="K67" i="6" s="1"/>
  <c r="K66" i="6" s="1"/>
  <c r="K65" i="6" s="1"/>
  <c r="L68" i="6"/>
  <c r="L67" i="6" s="1"/>
  <c r="J72" i="6"/>
  <c r="K72" i="6"/>
  <c r="L72" i="6"/>
  <c r="I73" i="6"/>
  <c r="I72" i="6" s="1"/>
  <c r="J73" i="6"/>
  <c r="K73" i="6"/>
  <c r="L73" i="6"/>
  <c r="I78" i="6"/>
  <c r="I77" i="6" s="1"/>
  <c r="J78" i="6"/>
  <c r="J77" i="6" s="1"/>
  <c r="K78" i="6"/>
  <c r="K77" i="6" s="1"/>
  <c r="L78" i="6"/>
  <c r="L77" i="6" s="1"/>
  <c r="I84" i="6"/>
  <c r="I83" i="6" s="1"/>
  <c r="I82" i="6" s="1"/>
  <c r="J84" i="6"/>
  <c r="J83" i="6" s="1"/>
  <c r="J82" i="6" s="1"/>
  <c r="K84" i="6"/>
  <c r="K83" i="6" s="1"/>
  <c r="K82" i="6" s="1"/>
  <c r="L84" i="6"/>
  <c r="L83" i="6" s="1"/>
  <c r="L82" i="6" s="1"/>
  <c r="J88" i="6"/>
  <c r="J87" i="6" s="1"/>
  <c r="J86" i="6" s="1"/>
  <c r="K88" i="6"/>
  <c r="K87" i="6" s="1"/>
  <c r="K86" i="6" s="1"/>
  <c r="L88" i="6"/>
  <c r="L87" i="6" s="1"/>
  <c r="L86" i="6" s="1"/>
  <c r="I89" i="6"/>
  <c r="I88" i="6" s="1"/>
  <c r="I87" i="6" s="1"/>
  <c r="I86" i="6" s="1"/>
  <c r="J89" i="6"/>
  <c r="K89" i="6"/>
  <c r="L89" i="6"/>
  <c r="I96" i="6"/>
  <c r="I95" i="6" s="1"/>
  <c r="I94" i="6" s="1"/>
  <c r="I93" i="6" s="1"/>
  <c r="J96" i="6"/>
  <c r="J95" i="6" s="1"/>
  <c r="J94" i="6" s="1"/>
  <c r="K96" i="6"/>
  <c r="K95" i="6" s="1"/>
  <c r="K94" i="6" s="1"/>
  <c r="L96" i="6"/>
  <c r="L95" i="6" s="1"/>
  <c r="L94" i="6" s="1"/>
  <c r="I101" i="6"/>
  <c r="I100" i="6" s="1"/>
  <c r="I99" i="6" s="1"/>
  <c r="J101" i="6"/>
  <c r="J100" i="6" s="1"/>
  <c r="J99" i="6" s="1"/>
  <c r="K101" i="6"/>
  <c r="K100" i="6" s="1"/>
  <c r="K99" i="6" s="1"/>
  <c r="L101" i="6"/>
  <c r="L100" i="6" s="1"/>
  <c r="L99" i="6" s="1"/>
  <c r="I106" i="6"/>
  <c r="I105" i="6" s="1"/>
  <c r="I104" i="6" s="1"/>
  <c r="J106" i="6"/>
  <c r="J105" i="6" s="1"/>
  <c r="J104" i="6" s="1"/>
  <c r="K106" i="6"/>
  <c r="K105" i="6" s="1"/>
  <c r="K104" i="6" s="1"/>
  <c r="L106" i="6"/>
  <c r="L105" i="6" s="1"/>
  <c r="L104" i="6" s="1"/>
  <c r="J109" i="6"/>
  <c r="K109" i="6"/>
  <c r="L109" i="6"/>
  <c r="I110" i="6"/>
  <c r="I109" i="6" s="1"/>
  <c r="J110" i="6"/>
  <c r="K110" i="6"/>
  <c r="L110" i="6"/>
  <c r="I116" i="6"/>
  <c r="I115" i="6" s="1"/>
  <c r="I114" i="6" s="1"/>
  <c r="J116" i="6"/>
  <c r="J115" i="6" s="1"/>
  <c r="J114" i="6" s="1"/>
  <c r="K116" i="6"/>
  <c r="K115" i="6" s="1"/>
  <c r="K114" i="6" s="1"/>
  <c r="K113" i="6" s="1"/>
  <c r="L116" i="6"/>
  <c r="L115" i="6" s="1"/>
  <c r="L114" i="6" s="1"/>
  <c r="I121" i="6"/>
  <c r="I120" i="6" s="1"/>
  <c r="I119" i="6" s="1"/>
  <c r="J121" i="6"/>
  <c r="J120" i="6" s="1"/>
  <c r="J119" i="6" s="1"/>
  <c r="K121" i="6"/>
  <c r="K120" i="6" s="1"/>
  <c r="K119" i="6" s="1"/>
  <c r="L121" i="6"/>
  <c r="L120" i="6" s="1"/>
  <c r="L119" i="6" s="1"/>
  <c r="I125" i="6"/>
  <c r="I124" i="6" s="1"/>
  <c r="I123" i="6" s="1"/>
  <c r="J125" i="6"/>
  <c r="J124" i="6" s="1"/>
  <c r="J123" i="6" s="1"/>
  <c r="K125" i="6"/>
  <c r="K124" i="6" s="1"/>
  <c r="K123" i="6" s="1"/>
  <c r="L125" i="6"/>
  <c r="L124" i="6" s="1"/>
  <c r="L123" i="6" s="1"/>
  <c r="I129" i="6"/>
  <c r="I128" i="6" s="1"/>
  <c r="I127" i="6" s="1"/>
  <c r="J129" i="6"/>
  <c r="J128" i="6" s="1"/>
  <c r="J127" i="6" s="1"/>
  <c r="K129" i="6"/>
  <c r="K128" i="6" s="1"/>
  <c r="K127" i="6" s="1"/>
  <c r="L129" i="6"/>
  <c r="L128" i="6" s="1"/>
  <c r="L127" i="6" s="1"/>
  <c r="I133" i="6"/>
  <c r="I132" i="6" s="1"/>
  <c r="I131" i="6" s="1"/>
  <c r="J133" i="6"/>
  <c r="J132" i="6" s="1"/>
  <c r="J131" i="6" s="1"/>
  <c r="K133" i="6"/>
  <c r="K132" i="6" s="1"/>
  <c r="K131" i="6" s="1"/>
  <c r="L133" i="6"/>
  <c r="L132" i="6" s="1"/>
  <c r="L131" i="6" s="1"/>
  <c r="I137" i="6"/>
  <c r="I136" i="6" s="1"/>
  <c r="I135" i="6" s="1"/>
  <c r="J137" i="6"/>
  <c r="J136" i="6" s="1"/>
  <c r="J135" i="6" s="1"/>
  <c r="K137" i="6"/>
  <c r="K136" i="6" s="1"/>
  <c r="K135" i="6" s="1"/>
  <c r="L137" i="6"/>
  <c r="L136" i="6" s="1"/>
  <c r="L135" i="6" s="1"/>
  <c r="I141" i="6"/>
  <c r="I140" i="6" s="1"/>
  <c r="L141" i="6"/>
  <c r="L140" i="6" s="1"/>
  <c r="L139" i="6" s="1"/>
  <c r="I142" i="6"/>
  <c r="J142" i="6"/>
  <c r="J141" i="6" s="1"/>
  <c r="J140" i="6" s="1"/>
  <c r="K142" i="6"/>
  <c r="K141" i="6" s="1"/>
  <c r="K140" i="6" s="1"/>
  <c r="K139" i="6" s="1"/>
  <c r="L142" i="6"/>
  <c r="I146" i="6"/>
  <c r="I145" i="6" s="1"/>
  <c r="L146" i="6"/>
  <c r="L145" i="6" s="1"/>
  <c r="I147" i="6"/>
  <c r="J147" i="6"/>
  <c r="J146" i="6" s="1"/>
  <c r="J145" i="6" s="1"/>
  <c r="K147" i="6"/>
  <c r="K146" i="6" s="1"/>
  <c r="K145" i="6" s="1"/>
  <c r="L147" i="6"/>
  <c r="I151" i="6"/>
  <c r="I150" i="6" s="1"/>
  <c r="J151" i="6"/>
  <c r="J150" i="6" s="1"/>
  <c r="K151" i="6"/>
  <c r="K150" i="6" s="1"/>
  <c r="L151" i="6"/>
  <c r="L150" i="6" s="1"/>
  <c r="I155" i="6"/>
  <c r="I154" i="6" s="1"/>
  <c r="I153" i="6" s="1"/>
  <c r="J155" i="6"/>
  <c r="J154" i="6" s="1"/>
  <c r="J153" i="6" s="1"/>
  <c r="K155" i="6"/>
  <c r="K154" i="6" s="1"/>
  <c r="K153" i="6" s="1"/>
  <c r="L155" i="6"/>
  <c r="L154" i="6" s="1"/>
  <c r="L153" i="6" s="1"/>
  <c r="L160" i="6"/>
  <c r="I161" i="6"/>
  <c r="I160" i="6" s="1"/>
  <c r="J161" i="6"/>
  <c r="J160" i="6" s="1"/>
  <c r="K161" i="6"/>
  <c r="K160" i="6" s="1"/>
  <c r="L161" i="6"/>
  <c r="I166" i="6"/>
  <c r="I165" i="6" s="1"/>
  <c r="J166" i="6"/>
  <c r="J165" i="6" s="1"/>
  <c r="K166" i="6"/>
  <c r="K165" i="6" s="1"/>
  <c r="L166" i="6"/>
  <c r="L165" i="6" s="1"/>
  <c r="L170" i="6"/>
  <c r="L169" i="6" s="1"/>
  <c r="L168" i="6" s="1"/>
  <c r="I171" i="6"/>
  <c r="I170" i="6" s="1"/>
  <c r="I169" i="6" s="1"/>
  <c r="J171" i="6"/>
  <c r="J170" i="6" s="1"/>
  <c r="J169" i="6" s="1"/>
  <c r="K171" i="6"/>
  <c r="K170" i="6" s="1"/>
  <c r="K169" i="6" s="1"/>
  <c r="L171" i="6"/>
  <c r="L174" i="6"/>
  <c r="L173" i="6" s="1"/>
  <c r="I175" i="6"/>
  <c r="I174" i="6" s="1"/>
  <c r="J175" i="6"/>
  <c r="J174" i="6" s="1"/>
  <c r="K175" i="6"/>
  <c r="K174" i="6" s="1"/>
  <c r="L175" i="6"/>
  <c r="I180" i="6"/>
  <c r="I179" i="6" s="1"/>
  <c r="J180" i="6"/>
  <c r="J179" i="6" s="1"/>
  <c r="K180" i="6"/>
  <c r="K179" i="6" s="1"/>
  <c r="L180" i="6"/>
  <c r="L179" i="6" s="1"/>
  <c r="J187" i="6"/>
  <c r="K187" i="6"/>
  <c r="I188" i="6"/>
  <c r="I187" i="6" s="1"/>
  <c r="J188" i="6"/>
  <c r="K188" i="6"/>
  <c r="L188" i="6"/>
  <c r="L187" i="6" s="1"/>
  <c r="L190" i="6"/>
  <c r="I191" i="6"/>
  <c r="I190" i="6" s="1"/>
  <c r="J191" i="6"/>
  <c r="J190" i="6" s="1"/>
  <c r="K191" i="6"/>
  <c r="K190" i="6" s="1"/>
  <c r="L191" i="6"/>
  <c r="K195" i="6"/>
  <c r="I196" i="6"/>
  <c r="I195" i="6" s="1"/>
  <c r="J196" i="6"/>
  <c r="J195" i="6" s="1"/>
  <c r="K196" i="6"/>
  <c r="L196" i="6"/>
  <c r="L195" i="6" s="1"/>
  <c r="J201" i="6"/>
  <c r="K201" i="6"/>
  <c r="I202" i="6"/>
  <c r="I201" i="6" s="1"/>
  <c r="J202" i="6"/>
  <c r="K202" i="6"/>
  <c r="L202" i="6"/>
  <c r="L201" i="6" s="1"/>
  <c r="L206" i="6"/>
  <c r="I207" i="6"/>
  <c r="I206" i="6" s="1"/>
  <c r="J207" i="6"/>
  <c r="J206" i="6" s="1"/>
  <c r="K207" i="6"/>
  <c r="K206" i="6" s="1"/>
  <c r="L207" i="6"/>
  <c r="L210" i="6"/>
  <c r="L209" i="6" s="1"/>
  <c r="I211" i="6"/>
  <c r="I210" i="6" s="1"/>
  <c r="I209" i="6" s="1"/>
  <c r="J211" i="6"/>
  <c r="J210" i="6" s="1"/>
  <c r="J209" i="6" s="1"/>
  <c r="K211" i="6"/>
  <c r="K210" i="6" s="1"/>
  <c r="K209" i="6" s="1"/>
  <c r="L211" i="6"/>
  <c r="L217" i="6"/>
  <c r="L216" i="6" s="1"/>
  <c r="I218" i="6"/>
  <c r="I217" i="6" s="1"/>
  <c r="I216" i="6" s="1"/>
  <c r="J218" i="6"/>
  <c r="J217" i="6" s="1"/>
  <c r="J216" i="6" s="1"/>
  <c r="K218" i="6"/>
  <c r="K217" i="6" s="1"/>
  <c r="K216" i="6" s="1"/>
  <c r="L218" i="6"/>
  <c r="I220" i="6"/>
  <c r="I221" i="6"/>
  <c r="J221" i="6"/>
  <c r="J220" i="6" s="1"/>
  <c r="K221" i="6"/>
  <c r="K220" i="6" s="1"/>
  <c r="L221" i="6"/>
  <c r="L220" i="6" s="1"/>
  <c r="I230" i="6"/>
  <c r="I229" i="6" s="1"/>
  <c r="I228" i="6" s="1"/>
  <c r="J230" i="6"/>
  <c r="J229" i="6" s="1"/>
  <c r="J228" i="6" s="1"/>
  <c r="K230" i="6"/>
  <c r="K229" i="6" s="1"/>
  <c r="K228" i="6" s="1"/>
  <c r="L230" i="6"/>
  <c r="L229" i="6" s="1"/>
  <c r="L228" i="6" s="1"/>
  <c r="I234" i="6"/>
  <c r="I233" i="6" s="1"/>
  <c r="I232" i="6" s="1"/>
  <c r="J234" i="6"/>
  <c r="J233" i="6" s="1"/>
  <c r="J232" i="6" s="1"/>
  <c r="K234" i="6"/>
  <c r="K233" i="6" s="1"/>
  <c r="K232" i="6" s="1"/>
  <c r="L234" i="6"/>
  <c r="L233" i="6" s="1"/>
  <c r="L232" i="6" s="1"/>
  <c r="L240" i="6"/>
  <c r="I241" i="6"/>
  <c r="I240" i="6" s="1"/>
  <c r="J241" i="6"/>
  <c r="J240" i="6" s="1"/>
  <c r="K241" i="6"/>
  <c r="K240" i="6" s="1"/>
  <c r="L241" i="6"/>
  <c r="I243" i="6"/>
  <c r="J243" i="6"/>
  <c r="K243" i="6"/>
  <c r="L243" i="6"/>
  <c r="I246" i="6"/>
  <c r="J246" i="6"/>
  <c r="K246" i="6"/>
  <c r="L246" i="6"/>
  <c r="J249" i="6"/>
  <c r="K249" i="6"/>
  <c r="I250" i="6"/>
  <c r="I249" i="6" s="1"/>
  <c r="J250" i="6"/>
  <c r="K250" i="6"/>
  <c r="L250" i="6"/>
  <c r="L249" i="6" s="1"/>
  <c r="L253" i="6"/>
  <c r="I254" i="6"/>
  <c r="I253" i="6" s="1"/>
  <c r="J254" i="6"/>
  <c r="J253" i="6" s="1"/>
  <c r="K254" i="6"/>
  <c r="K253" i="6" s="1"/>
  <c r="L254" i="6"/>
  <c r="I258" i="6"/>
  <c r="I257" i="6" s="1"/>
  <c r="J258" i="6"/>
  <c r="J257" i="6" s="1"/>
  <c r="K258" i="6"/>
  <c r="K257" i="6" s="1"/>
  <c r="L258" i="6"/>
  <c r="L257" i="6" s="1"/>
  <c r="J261" i="6"/>
  <c r="K261" i="6"/>
  <c r="I262" i="6"/>
  <c r="I261" i="6" s="1"/>
  <c r="J262" i="6"/>
  <c r="K262" i="6"/>
  <c r="L262" i="6"/>
  <c r="L261" i="6" s="1"/>
  <c r="L264" i="6"/>
  <c r="I265" i="6"/>
  <c r="I264" i="6" s="1"/>
  <c r="J265" i="6"/>
  <c r="J264" i="6" s="1"/>
  <c r="K265" i="6"/>
  <c r="K264" i="6" s="1"/>
  <c r="L265" i="6"/>
  <c r="I267" i="6"/>
  <c r="K267" i="6"/>
  <c r="I268" i="6"/>
  <c r="J268" i="6"/>
  <c r="J267" i="6" s="1"/>
  <c r="K268" i="6"/>
  <c r="L268" i="6"/>
  <c r="L267" i="6" s="1"/>
  <c r="I273" i="6"/>
  <c r="I272" i="6" s="1"/>
  <c r="J273" i="6"/>
  <c r="J272" i="6" s="1"/>
  <c r="K273" i="6"/>
  <c r="K272" i="6" s="1"/>
  <c r="L273" i="6"/>
  <c r="L272" i="6" s="1"/>
  <c r="I275" i="6"/>
  <c r="J275" i="6"/>
  <c r="K275" i="6"/>
  <c r="L275" i="6"/>
  <c r="I278" i="6"/>
  <c r="J278" i="6"/>
  <c r="K278" i="6"/>
  <c r="L278" i="6"/>
  <c r="I282" i="6"/>
  <c r="I281" i="6" s="1"/>
  <c r="J282" i="6"/>
  <c r="J281" i="6" s="1"/>
  <c r="K282" i="6"/>
  <c r="K281" i="6" s="1"/>
  <c r="L282" i="6"/>
  <c r="L281" i="6" s="1"/>
  <c r="K285" i="6"/>
  <c r="I286" i="6"/>
  <c r="I285" i="6" s="1"/>
  <c r="J286" i="6"/>
  <c r="J285" i="6" s="1"/>
  <c r="K286" i="6"/>
  <c r="L286" i="6"/>
  <c r="L285" i="6" s="1"/>
  <c r="J289" i="6"/>
  <c r="K289" i="6"/>
  <c r="I290" i="6"/>
  <c r="I289" i="6" s="1"/>
  <c r="J290" i="6"/>
  <c r="K290" i="6"/>
  <c r="L290" i="6"/>
  <c r="L289" i="6" s="1"/>
  <c r="L293" i="6"/>
  <c r="I294" i="6"/>
  <c r="I293" i="6" s="1"/>
  <c r="J294" i="6"/>
  <c r="J293" i="6" s="1"/>
  <c r="K294" i="6"/>
  <c r="K293" i="6" s="1"/>
  <c r="L294" i="6"/>
  <c r="I297" i="6"/>
  <c r="I296" i="6" s="1"/>
  <c r="J297" i="6"/>
  <c r="J296" i="6" s="1"/>
  <c r="K297" i="6"/>
  <c r="K296" i="6" s="1"/>
  <c r="L297" i="6"/>
  <c r="L296" i="6" s="1"/>
  <c r="J299" i="6"/>
  <c r="K299" i="6"/>
  <c r="I300" i="6"/>
  <c r="I299" i="6" s="1"/>
  <c r="J300" i="6"/>
  <c r="K300" i="6"/>
  <c r="L300" i="6"/>
  <c r="L299" i="6" s="1"/>
  <c r="I306" i="6"/>
  <c r="J306" i="6"/>
  <c r="J305" i="6" s="1"/>
  <c r="K306" i="6"/>
  <c r="K305" i="6" s="1"/>
  <c r="L306" i="6"/>
  <c r="L305" i="6" s="1"/>
  <c r="I308" i="6"/>
  <c r="J308" i="6"/>
  <c r="K308" i="6"/>
  <c r="L308" i="6"/>
  <c r="I311" i="6"/>
  <c r="I305" i="6" s="1"/>
  <c r="J311" i="6"/>
  <c r="K311" i="6"/>
  <c r="L311" i="6"/>
  <c r="L314" i="6"/>
  <c r="I315" i="6"/>
  <c r="I314" i="6" s="1"/>
  <c r="J315" i="6"/>
  <c r="J314" i="6" s="1"/>
  <c r="K315" i="6"/>
  <c r="K314" i="6" s="1"/>
  <c r="L315" i="6"/>
  <c r="I318" i="6"/>
  <c r="J318" i="6"/>
  <c r="K318" i="6"/>
  <c r="I319" i="6"/>
  <c r="J319" i="6"/>
  <c r="K319" i="6"/>
  <c r="L319" i="6"/>
  <c r="L318" i="6" s="1"/>
  <c r="J322" i="6"/>
  <c r="K322" i="6"/>
  <c r="I323" i="6"/>
  <c r="I322" i="6" s="1"/>
  <c r="J323" i="6"/>
  <c r="K323" i="6"/>
  <c r="L323" i="6"/>
  <c r="L322" i="6" s="1"/>
  <c r="L326" i="6"/>
  <c r="I327" i="6"/>
  <c r="I326" i="6" s="1"/>
  <c r="J327" i="6"/>
  <c r="J326" i="6" s="1"/>
  <c r="K327" i="6"/>
  <c r="K326" i="6" s="1"/>
  <c r="L327" i="6"/>
  <c r="K329" i="6"/>
  <c r="I330" i="6"/>
  <c r="I329" i="6" s="1"/>
  <c r="J330" i="6"/>
  <c r="J329" i="6" s="1"/>
  <c r="K330" i="6"/>
  <c r="L330" i="6"/>
  <c r="L329" i="6" s="1"/>
  <c r="J332" i="6"/>
  <c r="K332" i="6"/>
  <c r="I333" i="6"/>
  <c r="I332" i="6" s="1"/>
  <c r="J333" i="6"/>
  <c r="K333" i="6"/>
  <c r="L333" i="6"/>
  <c r="L332" i="6" s="1"/>
  <c r="J337" i="6"/>
  <c r="K337" i="6"/>
  <c r="I338" i="6"/>
  <c r="I337" i="6" s="1"/>
  <c r="J338" i="6"/>
  <c r="K338" i="6"/>
  <c r="L338" i="6"/>
  <c r="L337" i="6" s="1"/>
  <c r="I340" i="6"/>
  <c r="J340" i="6"/>
  <c r="K340" i="6"/>
  <c r="L340" i="6"/>
  <c r="I343" i="6"/>
  <c r="J343" i="6"/>
  <c r="K343" i="6"/>
  <c r="L343" i="6"/>
  <c r="I347" i="6"/>
  <c r="I346" i="6" s="1"/>
  <c r="J347" i="6"/>
  <c r="J346" i="6" s="1"/>
  <c r="K347" i="6"/>
  <c r="K346" i="6" s="1"/>
  <c r="L347" i="6"/>
  <c r="L346" i="6" s="1"/>
  <c r="J350" i="6"/>
  <c r="K350" i="6"/>
  <c r="I351" i="6"/>
  <c r="I350" i="6" s="1"/>
  <c r="J351" i="6"/>
  <c r="K351" i="6"/>
  <c r="L351" i="6"/>
  <c r="L350" i="6" s="1"/>
  <c r="I355" i="6"/>
  <c r="I354" i="6" s="1"/>
  <c r="J355" i="6"/>
  <c r="J354" i="6" s="1"/>
  <c r="K355" i="6"/>
  <c r="K354" i="6" s="1"/>
  <c r="L355" i="6"/>
  <c r="L354" i="6" s="1"/>
  <c r="I359" i="6"/>
  <c r="I358" i="6" s="1"/>
  <c r="J359" i="6"/>
  <c r="J358" i="6" s="1"/>
  <c r="K359" i="6"/>
  <c r="K358" i="6" s="1"/>
  <c r="L359" i="6"/>
  <c r="L358" i="6" s="1"/>
  <c r="I361" i="6"/>
  <c r="J361" i="6"/>
  <c r="K361" i="6"/>
  <c r="I362" i="6"/>
  <c r="J362" i="6"/>
  <c r="K362" i="6"/>
  <c r="L362" i="6"/>
  <c r="L361" i="6" s="1"/>
  <c r="I365" i="6"/>
  <c r="I364" i="6" s="1"/>
  <c r="J365" i="6"/>
  <c r="J364" i="6" s="1"/>
  <c r="K365" i="6"/>
  <c r="K364" i="6" s="1"/>
  <c r="L365" i="6"/>
  <c r="L364" i="6" s="1"/>
  <c r="J36" i="5"/>
  <c r="K36" i="5"/>
  <c r="K35" i="5" s="1"/>
  <c r="J37" i="5"/>
  <c r="K37" i="5"/>
  <c r="I38" i="5"/>
  <c r="I37" i="5" s="1"/>
  <c r="I36" i="5" s="1"/>
  <c r="J38" i="5"/>
  <c r="K38" i="5"/>
  <c r="L38" i="5"/>
  <c r="L37" i="5" s="1"/>
  <c r="L36" i="5" s="1"/>
  <c r="L35" i="5" s="1"/>
  <c r="I40" i="5"/>
  <c r="J40" i="5"/>
  <c r="K40" i="5"/>
  <c r="L40" i="5"/>
  <c r="I44" i="5"/>
  <c r="I43" i="5" s="1"/>
  <c r="I42" i="5" s="1"/>
  <c r="J44" i="5"/>
  <c r="J43" i="5" s="1"/>
  <c r="J42" i="5" s="1"/>
  <c r="K44" i="5"/>
  <c r="K43" i="5" s="1"/>
  <c r="K42" i="5" s="1"/>
  <c r="L44" i="5"/>
  <c r="L43" i="5" s="1"/>
  <c r="L42" i="5" s="1"/>
  <c r="I48" i="5"/>
  <c r="I47" i="5" s="1"/>
  <c r="I46" i="5" s="1"/>
  <c r="J48" i="5"/>
  <c r="J47" i="5" s="1"/>
  <c r="J46" i="5" s="1"/>
  <c r="K48" i="5"/>
  <c r="K47" i="5" s="1"/>
  <c r="K46" i="5" s="1"/>
  <c r="L48" i="5"/>
  <c r="L47" i="5" s="1"/>
  <c r="L46" i="5" s="1"/>
  <c r="I49" i="5"/>
  <c r="J49" i="5"/>
  <c r="K49" i="5"/>
  <c r="L49" i="5"/>
  <c r="J67" i="5"/>
  <c r="K67" i="5"/>
  <c r="I68" i="5"/>
  <c r="I67" i="5" s="1"/>
  <c r="J68" i="5"/>
  <c r="K68" i="5"/>
  <c r="L68" i="5"/>
  <c r="L67" i="5" s="1"/>
  <c r="I72" i="5"/>
  <c r="J72" i="5"/>
  <c r="J66" i="5" s="1"/>
  <c r="K72" i="5"/>
  <c r="L72" i="5"/>
  <c r="I73" i="5"/>
  <c r="J73" i="5"/>
  <c r="K73" i="5"/>
  <c r="L73" i="5"/>
  <c r="I78" i="5"/>
  <c r="I77" i="5" s="1"/>
  <c r="J78" i="5"/>
  <c r="J77" i="5" s="1"/>
  <c r="K78" i="5"/>
  <c r="K77" i="5" s="1"/>
  <c r="K66" i="5" s="1"/>
  <c r="L78" i="5"/>
  <c r="L77" i="5" s="1"/>
  <c r="I84" i="5"/>
  <c r="I83" i="5" s="1"/>
  <c r="I82" i="5" s="1"/>
  <c r="J84" i="5"/>
  <c r="J83" i="5" s="1"/>
  <c r="J82" i="5" s="1"/>
  <c r="K84" i="5"/>
  <c r="K83" i="5" s="1"/>
  <c r="K82" i="5" s="1"/>
  <c r="L84" i="5"/>
  <c r="L83" i="5" s="1"/>
  <c r="L82" i="5" s="1"/>
  <c r="I88" i="5"/>
  <c r="I87" i="5" s="1"/>
  <c r="I86" i="5" s="1"/>
  <c r="J88" i="5"/>
  <c r="J87" i="5" s="1"/>
  <c r="J86" i="5" s="1"/>
  <c r="K88" i="5"/>
  <c r="K87" i="5" s="1"/>
  <c r="K86" i="5" s="1"/>
  <c r="L88" i="5"/>
  <c r="L87" i="5" s="1"/>
  <c r="L86" i="5" s="1"/>
  <c r="I89" i="5"/>
  <c r="J89" i="5"/>
  <c r="K89" i="5"/>
  <c r="L89" i="5"/>
  <c r="J94" i="5"/>
  <c r="K94" i="5"/>
  <c r="K93" i="5" s="1"/>
  <c r="J95" i="5"/>
  <c r="K95" i="5"/>
  <c r="I96" i="5"/>
  <c r="I95" i="5" s="1"/>
  <c r="I94" i="5" s="1"/>
  <c r="J96" i="5"/>
  <c r="K96" i="5"/>
  <c r="L96" i="5"/>
  <c r="L95" i="5" s="1"/>
  <c r="L94" i="5" s="1"/>
  <c r="J99" i="5"/>
  <c r="K99" i="5"/>
  <c r="J100" i="5"/>
  <c r="K100" i="5"/>
  <c r="I101" i="5"/>
  <c r="I100" i="5" s="1"/>
  <c r="I99" i="5" s="1"/>
  <c r="J101" i="5"/>
  <c r="K101" i="5"/>
  <c r="L101" i="5"/>
  <c r="L100" i="5" s="1"/>
  <c r="L99" i="5" s="1"/>
  <c r="K104" i="5"/>
  <c r="J105" i="5"/>
  <c r="K105" i="5"/>
  <c r="I106" i="5"/>
  <c r="I105" i="5" s="1"/>
  <c r="I104" i="5" s="1"/>
  <c r="J106" i="5"/>
  <c r="K106" i="5"/>
  <c r="L106" i="5"/>
  <c r="L105" i="5" s="1"/>
  <c r="I109" i="5"/>
  <c r="J109" i="5"/>
  <c r="J104" i="5" s="1"/>
  <c r="K109" i="5"/>
  <c r="I110" i="5"/>
  <c r="J110" i="5"/>
  <c r="K110" i="5"/>
  <c r="L110" i="5"/>
  <c r="L109" i="5" s="1"/>
  <c r="J114" i="5"/>
  <c r="J113" i="5" s="1"/>
  <c r="K114" i="5"/>
  <c r="K113" i="5" s="1"/>
  <c r="J115" i="5"/>
  <c r="K115" i="5"/>
  <c r="I116" i="5"/>
  <c r="I115" i="5" s="1"/>
  <c r="I114" i="5" s="1"/>
  <c r="J116" i="5"/>
  <c r="K116" i="5"/>
  <c r="L116" i="5"/>
  <c r="L115" i="5" s="1"/>
  <c r="L114" i="5" s="1"/>
  <c r="K119" i="5"/>
  <c r="K120" i="5"/>
  <c r="I121" i="5"/>
  <c r="I120" i="5" s="1"/>
  <c r="I119" i="5" s="1"/>
  <c r="J121" i="5"/>
  <c r="J120" i="5" s="1"/>
  <c r="J119" i="5" s="1"/>
  <c r="K121" i="5"/>
  <c r="L121" i="5"/>
  <c r="L120" i="5" s="1"/>
  <c r="L119" i="5" s="1"/>
  <c r="K123" i="5"/>
  <c r="K124" i="5"/>
  <c r="I125" i="5"/>
  <c r="I124" i="5" s="1"/>
  <c r="I123" i="5" s="1"/>
  <c r="J125" i="5"/>
  <c r="J124" i="5" s="1"/>
  <c r="J123" i="5" s="1"/>
  <c r="K125" i="5"/>
  <c r="L125" i="5"/>
  <c r="L124" i="5" s="1"/>
  <c r="L123" i="5" s="1"/>
  <c r="K127" i="5"/>
  <c r="K128" i="5"/>
  <c r="I129" i="5"/>
  <c r="I128" i="5" s="1"/>
  <c r="I127" i="5" s="1"/>
  <c r="J129" i="5"/>
  <c r="J128" i="5" s="1"/>
  <c r="J127" i="5" s="1"/>
  <c r="K129" i="5"/>
  <c r="L129" i="5"/>
  <c r="L128" i="5" s="1"/>
  <c r="L127" i="5" s="1"/>
  <c r="K131" i="5"/>
  <c r="K132" i="5"/>
  <c r="I133" i="5"/>
  <c r="I132" i="5" s="1"/>
  <c r="I131" i="5" s="1"/>
  <c r="J133" i="5"/>
  <c r="J132" i="5" s="1"/>
  <c r="J131" i="5" s="1"/>
  <c r="K133" i="5"/>
  <c r="L133" i="5"/>
  <c r="L132" i="5" s="1"/>
  <c r="L131" i="5" s="1"/>
  <c r="K135" i="5"/>
  <c r="K136" i="5"/>
  <c r="I137" i="5"/>
  <c r="I136" i="5" s="1"/>
  <c r="I135" i="5" s="1"/>
  <c r="J137" i="5"/>
  <c r="J136" i="5" s="1"/>
  <c r="J135" i="5" s="1"/>
  <c r="K137" i="5"/>
  <c r="L137" i="5"/>
  <c r="L136" i="5" s="1"/>
  <c r="L135" i="5" s="1"/>
  <c r="I141" i="5"/>
  <c r="I140" i="5" s="1"/>
  <c r="L141" i="5"/>
  <c r="L140" i="5" s="1"/>
  <c r="I142" i="5"/>
  <c r="J142" i="5"/>
  <c r="J141" i="5" s="1"/>
  <c r="J140" i="5" s="1"/>
  <c r="K142" i="5"/>
  <c r="K141" i="5" s="1"/>
  <c r="K140" i="5" s="1"/>
  <c r="K139" i="5" s="1"/>
  <c r="L142" i="5"/>
  <c r="L146" i="5"/>
  <c r="L145" i="5" s="1"/>
  <c r="I147" i="5"/>
  <c r="I146" i="5" s="1"/>
  <c r="I145" i="5" s="1"/>
  <c r="J147" i="5"/>
  <c r="J146" i="5" s="1"/>
  <c r="J145" i="5" s="1"/>
  <c r="K147" i="5"/>
  <c r="K146" i="5" s="1"/>
  <c r="K145" i="5" s="1"/>
  <c r="L147" i="5"/>
  <c r="K150" i="5"/>
  <c r="I151" i="5"/>
  <c r="I150" i="5" s="1"/>
  <c r="J151" i="5"/>
  <c r="J150" i="5" s="1"/>
  <c r="K151" i="5"/>
  <c r="L151" i="5"/>
  <c r="L150" i="5" s="1"/>
  <c r="K153" i="5"/>
  <c r="K154" i="5"/>
  <c r="I155" i="5"/>
  <c r="I154" i="5" s="1"/>
  <c r="I153" i="5" s="1"/>
  <c r="J155" i="5"/>
  <c r="J154" i="5" s="1"/>
  <c r="J153" i="5" s="1"/>
  <c r="K155" i="5"/>
  <c r="L155" i="5"/>
  <c r="L154" i="5" s="1"/>
  <c r="L153" i="5" s="1"/>
  <c r="I161" i="5"/>
  <c r="I160" i="5" s="1"/>
  <c r="I159" i="5" s="1"/>
  <c r="I158" i="5" s="1"/>
  <c r="J161" i="5"/>
  <c r="J160" i="5" s="1"/>
  <c r="J159" i="5" s="1"/>
  <c r="J158" i="5" s="1"/>
  <c r="K161" i="5"/>
  <c r="K160" i="5" s="1"/>
  <c r="K159" i="5" s="1"/>
  <c r="K158" i="5" s="1"/>
  <c r="L161" i="5"/>
  <c r="L160" i="5" s="1"/>
  <c r="K165" i="5"/>
  <c r="I166" i="5"/>
  <c r="I165" i="5" s="1"/>
  <c r="J166" i="5"/>
  <c r="J165" i="5" s="1"/>
  <c r="K166" i="5"/>
  <c r="L166" i="5"/>
  <c r="L165" i="5" s="1"/>
  <c r="I171" i="5"/>
  <c r="I170" i="5" s="1"/>
  <c r="I169" i="5" s="1"/>
  <c r="J171" i="5"/>
  <c r="J170" i="5" s="1"/>
  <c r="J169" i="5" s="1"/>
  <c r="K171" i="5"/>
  <c r="K170" i="5" s="1"/>
  <c r="K169" i="5" s="1"/>
  <c r="L171" i="5"/>
  <c r="L170" i="5" s="1"/>
  <c r="L169" i="5" s="1"/>
  <c r="L168" i="5" s="1"/>
  <c r="I175" i="5"/>
  <c r="I174" i="5" s="1"/>
  <c r="I173" i="5" s="1"/>
  <c r="J175" i="5"/>
  <c r="J174" i="5" s="1"/>
  <c r="K175" i="5"/>
  <c r="K174" i="5" s="1"/>
  <c r="K173" i="5" s="1"/>
  <c r="L175" i="5"/>
  <c r="L174" i="5" s="1"/>
  <c r="L173" i="5" s="1"/>
  <c r="K179" i="5"/>
  <c r="I180" i="5"/>
  <c r="I179" i="5" s="1"/>
  <c r="J180" i="5"/>
  <c r="J179" i="5" s="1"/>
  <c r="K180" i="5"/>
  <c r="L180" i="5"/>
  <c r="L179" i="5" s="1"/>
  <c r="I187" i="5"/>
  <c r="J187" i="5"/>
  <c r="K187" i="5"/>
  <c r="I188" i="5"/>
  <c r="J188" i="5"/>
  <c r="K188" i="5"/>
  <c r="L188" i="5"/>
  <c r="L187" i="5" s="1"/>
  <c r="I191" i="5"/>
  <c r="I190" i="5" s="1"/>
  <c r="J191" i="5"/>
  <c r="J190" i="5" s="1"/>
  <c r="K191" i="5"/>
  <c r="K190" i="5" s="1"/>
  <c r="L191" i="5"/>
  <c r="L190" i="5" s="1"/>
  <c r="K195" i="5"/>
  <c r="I196" i="5"/>
  <c r="I195" i="5" s="1"/>
  <c r="J196" i="5"/>
  <c r="J195" i="5" s="1"/>
  <c r="K196" i="5"/>
  <c r="L196" i="5"/>
  <c r="L195" i="5" s="1"/>
  <c r="J201" i="5"/>
  <c r="K201" i="5"/>
  <c r="L201" i="5"/>
  <c r="I202" i="5"/>
  <c r="I201" i="5" s="1"/>
  <c r="J202" i="5"/>
  <c r="K202" i="5"/>
  <c r="L202" i="5"/>
  <c r="I207" i="5"/>
  <c r="I206" i="5" s="1"/>
  <c r="J207" i="5"/>
  <c r="J206" i="5" s="1"/>
  <c r="K207" i="5"/>
  <c r="K206" i="5" s="1"/>
  <c r="L207" i="5"/>
  <c r="L206" i="5" s="1"/>
  <c r="I211" i="5"/>
  <c r="I210" i="5" s="1"/>
  <c r="I209" i="5" s="1"/>
  <c r="J211" i="5"/>
  <c r="J210" i="5" s="1"/>
  <c r="J209" i="5" s="1"/>
  <c r="K211" i="5"/>
  <c r="K210" i="5" s="1"/>
  <c r="K209" i="5" s="1"/>
  <c r="L211" i="5"/>
  <c r="L210" i="5" s="1"/>
  <c r="L209" i="5" s="1"/>
  <c r="I218" i="5"/>
  <c r="I217" i="5" s="1"/>
  <c r="J218" i="5"/>
  <c r="J217" i="5" s="1"/>
  <c r="J216" i="5" s="1"/>
  <c r="K218" i="5"/>
  <c r="K217" i="5" s="1"/>
  <c r="K216" i="5" s="1"/>
  <c r="L218" i="5"/>
  <c r="L217" i="5" s="1"/>
  <c r="L216" i="5" s="1"/>
  <c r="K220" i="5"/>
  <c r="I221" i="5"/>
  <c r="I220" i="5" s="1"/>
  <c r="J221" i="5"/>
  <c r="J220" i="5" s="1"/>
  <c r="K221" i="5"/>
  <c r="L221" i="5"/>
  <c r="L220" i="5" s="1"/>
  <c r="K228" i="5"/>
  <c r="K229" i="5"/>
  <c r="I230" i="5"/>
  <c r="I229" i="5" s="1"/>
  <c r="I228" i="5" s="1"/>
  <c r="J230" i="5"/>
  <c r="J229" i="5" s="1"/>
  <c r="J228" i="5" s="1"/>
  <c r="K230" i="5"/>
  <c r="L230" i="5"/>
  <c r="L229" i="5" s="1"/>
  <c r="L228" i="5" s="1"/>
  <c r="K232" i="5"/>
  <c r="K233" i="5"/>
  <c r="I234" i="5"/>
  <c r="I233" i="5" s="1"/>
  <c r="I232" i="5" s="1"/>
  <c r="J234" i="5"/>
  <c r="J233" i="5" s="1"/>
  <c r="J232" i="5" s="1"/>
  <c r="K234" i="5"/>
  <c r="L234" i="5"/>
  <c r="L233" i="5" s="1"/>
  <c r="L232" i="5" s="1"/>
  <c r="I241" i="5"/>
  <c r="I240" i="5" s="1"/>
  <c r="J241" i="5"/>
  <c r="J240" i="5" s="1"/>
  <c r="K241" i="5"/>
  <c r="K240" i="5" s="1"/>
  <c r="L241" i="5"/>
  <c r="L240" i="5" s="1"/>
  <c r="I243" i="5"/>
  <c r="J243" i="5"/>
  <c r="K243" i="5"/>
  <c r="L243" i="5"/>
  <c r="I246" i="5"/>
  <c r="J246" i="5"/>
  <c r="K246" i="5"/>
  <c r="L246" i="5"/>
  <c r="J249" i="5"/>
  <c r="K249" i="5"/>
  <c r="L249" i="5"/>
  <c r="I250" i="5"/>
  <c r="I249" i="5" s="1"/>
  <c r="J250" i="5"/>
  <c r="K250" i="5"/>
  <c r="L250" i="5"/>
  <c r="I254" i="5"/>
  <c r="I253" i="5" s="1"/>
  <c r="J254" i="5"/>
  <c r="J253" i="5" s="1"/>
  <c r="K254" i="5"/>
  <c r="K253" i="5" s="1"/>
  <c r="L254" i="5"/>
  <c r="L253" i="5" s="1"/>
  <c r="K257" i="5"/>
  <c r="I258" i="5"/>
  <c r="I257" i="5" s="1"/>
  <c r="J258" i="5"/>
  <c r="J257" i="5" s="1"/>
  <c r="K258" i="5"/>
  <c r="L258" i="5"/>
  <c r="L257" i="5" s="1"/>
  <c r="I261" i="5"/>
  <c r="J261" i="5"/>
  <c r="K261" i="5"/>
  <c r="L261" i="5"/>
  <c r="I262" i="5"/>
  <c r="J262" i="5"/>
  <c r="K262" i="5"/>
  <c r="L262" i="5"/>
  <c r="I265" i="5"/>
  <c r="I264" i="5" s="1"/>
  <c r="J265" i="5"/>
  <c r="J264" i="5" s="1"/>
  <c r="K265" i="5"/>
  <c r="K264" i="5" s="1"/>
  <c r="L265" i="5"/>
  <c r="L264" i="5" s="1"/>
  <c r="K267" i="5"/>
  <c r="I268" i="5"/>
  <c r="I267" i="5" s="1"/>
  <c r="J268" i="5"/>
  <c r="J267" i="5" s="1"/>
  <c r="K268" i="5"/>
  <c r="L268" i="5"/>
  <c r="L267" i="5" s="1"/>
  <c r="J272" i="5"/>
  <c r="K272" i="5"/>
  <c r="I273" i="5"/>
  <c r="I272" i="5" s="1"/>
  <c r="J273" i="5"/>
  <c r="K273" i="5"/>
  <c r="L273" i="5"/>
  <c r="L272" i="5" s="1"/>
  <c r="I275" i="5"/>
  <c r="J275" i="5"/>
  <c r="K275" i="5"/>
  <c r="L275" i="5"/>
  <c r="I278" i="5"/>
  <c r="J278" i="5"/>
  <c r="K278" i="5"/>
  <c r="L278" i="5"/>
  <c r="I282" i="5"/>
  <c r="I281" i="5" s="1"/>
  <c r="J282" i="5"/>
  <c r="J281" i="5" s="1"/>
  <c r="K282" i="5"/>
  <c r="K281" i="5" s="1"/>
  <c r="L282" i="5"/>
  <c r="L281" i="5" s="1"/>
  <c r="K285" i="5"/>
  <c r="I286" i="5"/>
  <c r="I285" i="5" s="1"/>
  <c r="J286" i="5"/>
  <c r="J285" i="5" s="1"/>
  <c r="K286" i="5"/>
  <c r="L286" i="5"/>
  <c r="L285" i="5" s="1"/>
  <c r="I289" i="5"/>
  <c r="J289" i="5"/>
  <c r="K289" i="5"/>
  <c r="L289" i="5"/>
  <c r="I290" i="5"/>
  <c r="J290" i="5"/>
  <c r="K290" i="5"/>
  <c r="L290" i="5"/>
  <c r="I294" i="5"/>
  <c r="I293" i="5" s="1"/>
  <c r="J294" i="5"/>
  <c r="J293" i="5" s="1"/>
  <c r="K294" i="5"/>
  <c r="K293" i="5" s="1"/>
  <c r="L294" i="5"/>
  <c r="L293" i="5" s="1"/>
  <c r="K296" i="5"/>
  <c r="I297" i="5"/>
  <c r="I296" i="5" s="1"/>
  <c r="J297" i="5"/>
  <c r="J296" i="5" s="1"/>
  <c r="K297" i="5"/>
  <c r="L297" i="5"/>
  <c r="L296" i="5" s="1"/>
  <c r="I299" i="5"/>
  <c r="J299" i="5"/>
  <c r="K299" i="5"/>
  <c r="L299" i="5"/>
  <c r="I300" i="5"/>
  <c r="J300" i="5"/>
  <c r="K300" i="5"/>
  <c r="L300" i="5"/>
  <c r="I306" i="5"/>
  <c r="I305" i="5" s="1"/>
  <c r="J306" i="5"/>
  <c r="J305" i="5" s="1"/>
  <c r="K306" i="5"/>
  <c r="L306" i="5"/>
  <c r="L305" i="5" s="1"/>
  <c r="I308" i="5"/>
  <c r="J308" i="5"/>
  <c r="K308" i="5"/>
  <c r="K305" i="5" s="1"/>
  <c r="L308" i="5"/>
  <c r="I311" i="5"/>
  <c r="J311" i="5"/>
  <c r="K311" i="5"/>
  <c r="L311" i="5"/>
  <c r="I315" i="5"/>
  <c r="I314" i="5" s="1"/>
  <c r="J315" i="5"/>
  <c r="J314" i="5" s="1"/>
  <c r="K315" i="5"/>
  <c r="K314" i="5" s="1"/>
  <c r="L315" i="5"/>
  <c r="L314" i="5" s="1"/>
  <c r="K318" i="5"/>
  <c r="I319" i="5"/>
  <c r="I318" i="5" s="1"/>
  <c r="J319" i="5"/>
  <c r="J318" i="5" s="1"/>
  <c r="K319" i="5"/>
  <c r="L319" i="5"/>
  <c r="L318" i="5" s="1"/>
  <c r="I322" i="5"/>
  <c r="J322" i="5"/>
  <c r="K322" i="5"/>
  <c r="L322" i="5"/>
  <c r="I323" i="5"/>
  <c r="J323" i="5"/>
  <c r="K323" i="5"/>
  <c r="L323" i="5"/>
  <c r="I327" i="5"/>
  <c r="I326" i="5" s="1"/>
  <c r="J327" i="5"/>
  <c r="J326" i="5" s="1"/>
  <c r="K327" i="5"/>
  <c r="K326" i="5" s="1"/>
  <c r="L327" i="5"/>
  <c r="L326" i="5" s="1"/>
  <c r="K329" i="5"/>
  <c r="I330" i="5"/>
  <c r="I329" i="5" s="1"/>
  <c r="J330" i="5"/>
  <c r="J329" i="5" s="1"/>
  <c r="K330" i="5"/>
  <c r="L330" i="5"/>
  <c r="L329" i="5" s="1"/>
  <c r="J332" i="5"/>
  <c r="K332" i="5"/>
  <c r="L332" i="5"/>
  <c r="I333" i="5"/>
  <c r="I332" i="5" s="1"/>
  <c r="J333" i="5"/>
  <c r="K333" i="5"/>
  <c r="L333" i="5"/>
  <c r="J337" i="5"/>
  <c r="J336" i="5" s="1"/>
  <c r="K337" i="5"/>
  <c r="L337" i="5"/>
  <c r="I338" i="5"/>
  <c r="I337" i="5" s="1"/>
  <c r="J338" i="5"/>
  <c r="K338" i="5"/>
  <c r="L338" i="5"/>
  <c r="I340" i="5"/>
  <c r="J340" i="5"/>
  <c r="K340" i="5"/>
  <c r="L340" i="5"/>
  <c r="I343" i="5"/>
  <c r="J343" i="5"/>
  <c r="K343" i="5"/>
  <c r="L343" i="5"/>
  <c r="K346" i="5"/>
  <c r="I347" i="5"/>
  <c r="I346" i="5" s="1"/>
  <c r="J347" i="5"/>
  <c r="J346" i="5" s="1"/>
  <c r="K347" i="5"/>
  <c r="L347" i="5"/>
  <c r="L346" i="5" s="1"/>
  <c r="J350" i="5"/>
  <c r="K350" i="5"/>
  <c r="L350" i="5"/>
  <c r="I351" i="5"/>
  <c r="I350" i="5" s="1"/>
  <c r="J351" i="5"/>
  <c r="K351" i="5"/>
  <c r="L351" i="5"/>
  <c r="I354" i="5"/>
  <c r="I355" i="5"/>
  <c r="J355" i="5"/>
  <c r="J354" i="5" s="1"/>
  <c r="K355" i="5"/>
  <c r="K354" i="5" s="1"/>
  <c r="L355" i="5"/>
  <c r="L354" i="5" s="1"/>
  <c r="K358" i="5"/>
  <c r="I359" i="5"/>
  <c r="I358" i="5" s="1"/>
  <c r="J359" i="5"/>
  <c r="J358" i="5" s="1"/>
  <c r="K359" i="5"/>
  <c r="L359" i="5"/>
  <c r="L358" i="5" s="1"/>
  <c r="J361" i="5"/>
  <c r="K361" i="5"/>
  <c r="L361" i="5"/>
  <c r="I362" i="5"/>
  <c r="I361" i="5" s="1"/>
  <c r="J362" i="5"/>
  <c r="K362" i="5"/>
  <c r="L362" i="5"/>
  <c r="I365" i="5"/>
  <c r="I364" i="5" s="1"/>
  <c r="J365" i="5"/>
  <c r="J364" i="5" s="1"/>
  <c r="K365" i="5"/>
  <c r="K364" i="5" s="1"/>
  <c r="L365" i="5"/>
  <c r="L364" i="5" s="1"/>
  <c r="J37" i="4"/>
  <c r="J36" i="4" s="1"/>
  <c r="J35" i="4" s="1"/>
  <c r="I38" i="4"/>
  <c r="I37" i="4" s="1"/>
  <c r="I36" i="4" s="1"/>
  <c r="J38" i="4"/>
  <c r="K38" i="4"/>
  <c r="K37" i="4" s="1"/>
  <c r="K36" i="4" s="1"/>
  <c r="L38" i="4"/>
  <c r="L37" i="4" s="1"/>
  <c r="L36" i="4" s="1"/>
  <c r="L35" i="4" s="1"/>
  <c r="I40" i="4"/>
  <c r="J40" i="4"/>
  <c r="K40" i="4"/>
  <c r="L40" i="4"/>
  <c r="L43" i="4"/>
  <c r="L42" i="4" s="1"/>
  <c r="I44" i="4"/>
  <c r="I43" i="4" s="1"/>
  <c r="I42" i="4" s="1"/>
  <c r="J44" i="4"/>
  <c r="J43" i="4" s="1"/>
  <c r="J42" i="4" s="1"/>
  <c r="K44" i="4"/>
  <c r="K43" i="4" s="1"/>
  <c r="K42" i="4" s="1"/>
  <c r="L44" i="4"/>
  <c r="L47" i="4"/>
  <c r="L46" i="4" s="1"/>
  <c r="K48" i="4"/>
  <c r="K47" i="4" s="1"/>
  <c r="K46" i="4" s="1"/>
  <c r="L48" i="4"/>
  <c r="I49" i="4"/>
  <c r="I48" i="4" s="1"/>
  <c r="I47" i="4" s="1"/>
  <c r="I46" i="4" s="1"/>
  <c r="J49" i="4"/>
  <c r="J48" i="4" s="1"/>
  <c r="J47" i="4" s="1"/>
  <c r="J46" i="4" s="1"/>
  <c r="K49" i="4"/>
  <c r="L49" i="4"/>
  <c r="I67" i="4"/>
  <c r="J67" i="4"/>
  <c r="K67" i="4"/>
  <c r="I68" i="4"/>
  <c r="J68" i="4"/>
  <c r="K68" i="4"/>
  <c r="L68" i="4"/>
  <c r="L67" i="4" s="1"/>
  <c r="L66" i="4" s="1"/>
  <c r="K72" i="4"/>
  <c r="K66" i="4" s="1"/>
  <c r="K65" i="4" s="1"/>
  <c r="L72" i="4"/>
  <c r="I73" i="4"/>
  <c r="I72" i="4" s="1"/>
  <c r="J73" i="4"/>
  <c r="J72" i="4" s="1"/>
  <c r="K73" i="4"/>
  <c r="L73" i="4"/>
  <c r="L77" i="4"/>
  <c r="I78" i="4"/>
  <c r="I77" i="4" s="1"/>
  <c r="J78" i="4"/>
  <c r="J77" i="4" s="1"/>
  <c r="K78" i="4"/>
  <c r="K77" i="4" s="1"/>
  <c r="L78" i="4"/>
  <c r="L83" i="4"/>
  <c r="L82" i="4" s="1"/>
  <c r="I84" i="4"/>
  <c r="I83" i="4" s="1"/>
  <c r="I82" i="4" s="1"/>
  <c r="J84" i="4"/>
  <c r="J83" i="4" s="1"/>
  <c r="J82" i="4" s="1"/>
  <c r="K84" i="4"/>
  <c r="K83" i="4" s="1"/>
  <c r="K82" i="4" s="1"/>
  <c r="L84" i="4"/>
  <c r="L87" i="4"/>
  <c r="L86" i="4" s="1"/>
  <c r="K88" i="4"/>
  <c r="K87" i="4" s="1"/>
  <c r="K86" i="4" s="1"/>
  <c r="L88" i="4"/>
  <c r="I89" i="4"/>
  <c r="I88" i="4" s="1"/>
  <c r="I87" i="4" s="1"/>
  <c r="I86" i="4" s="1"/>
  <c r="J89" i="4"/>
  <c r="J88" i="4" s="1"/>
  <c r="J87" i="4" s="1"/>
  <c r="J86" i="4" s="1"/>
  <c r="K89" i="4"/>
  <c r="L89" i="4"/>
  <c r="J95" i="4"/>
  <c r="J94" i="4" s="1"/>
  <c r="I96" i="4"/>
  <c r="I95" i="4" s="1"/>
  <c r="I94" i="4" s="1"/>
  <c r="J96" i="4"/>
  <c r="K96" i="4"/>
  <c r="K95" i="4" s="1"/>
  <c r="K94" i="4" s="1"/>
  <c r="L96" i="4"/>
  <c r="L95" i="4" s="1"/>
  <c r="L94" i="4" s="1"/>
  <c r="J100" i="4"/>
  <c r="J99" i="4" s="1"/>
  <c r="I101" i="4"/>
  <c r="I100" i="4" s="1"/>
  <c r="I99" i="4" s="1"/>
  <c r="J101" i="4"/>
  <c r="K101" i="4"/>
  <c r="K100" i="4" s="1"/>
  <c r="K99" i="4" s="1"/>
  <c r="L101" i="4"/>
  <c r="L100" i="4" s="1"/>
  <c r="L99" i="4" s="1"/>
  <c r="J105" i="4"/>
  <c r="I106" i="4"/>
  <c r="I105" i="4" s="1"/>
  <c r="J106" i="4"/>
  <c r="K106" i="4"/>
  <c r="K105" i="4" s="1"/>
  <c r="K104" i="4" s="1"/>
  <c r="L106" i="4"/>
  <c r="L105" i="4" s="1"/>
  <c r="L104" i="4" s="1"/>
  <c r="K109" i="4"/>
  <c r="L109" i="4"/>
  <c r="I110" i="4"/>
  <c r="I109" i="4" s="1"/>
  <c r="J110" i="4"/>
  <c r="J109" i="4" s="1"/>
  <c r="K110" i="4"/>
  <c r="L110" i="4"/>
  <c r="J115" i="4"/>
  <c r="J114" i="4" s="1"/>
  <c r="J113" i="4" s="1"/>
  <c r="I116" i="4"/>
  <c r="I115" i="4" s="1"/>
  <c r="I114" i="4" s="1"/>
  <c r="J116" i="4"/>
  <c r="K116" i="4"/>
  <c r="K115" i="4" s="1"/>
  <c r="K114" i="4" s="1"/>
  <c r="L116" i="4"/>
  <c r="L115" i="4" s="1"/>
  <c r="L114" i="4" s="1"/>
  <c r="L113" i="4" s="1"/>
  <c r="J120" i="4"/>
  <c r="J119" i="4" s="1"/>
  <c r="I121" i="4"/>
  <c r="I120" i="4" s="1"/>
  <c r="I119" i="4" s="1"/>
  <c r="J121" i="4"/>
  <c r="K121" i="4"/>
  <c r="K120" i="4" s="1"/>
  <c r="K119" i="4" s="1"/>
  <c r="L121" i="4"/>
  <c r="L120" i="4" s="1"/>
  <c r="L119" i="4" s="1"/>
  <c r="J124" i="4"/>
  <c r="J123" i="4" s="1"/>
  <c r="I125" i="4"/>
  <c r="I124" i="4" s="1"/>
  <c r="I123" i="4" s="1"/>
  <c r="J125" i="4"/>
  <c r="K125" i="4"/>
  <c r="K124" i="4" s="1"/>
  <c r="K123" i="4" s="1"/>
  <c r="L125" i="4"/>
  <c r="L124" i="4" s="1"/>
  <c r="L123" i="4" s="1"/>
  <c r="J128" i="4"/>
  <c r="J127" i="4" s="1"/>
  <c r="I129" i="4"/>
  <c r="I128" i="4" s="1"/>
  <c r="I127" i="4" s="1"/>
  <c r="J129" i="4"/>
  <c r="K129" i="4"/>
  <c r="K128" i="4" s="1"/>
  <c r="K127" i="4" s="1"/>
  <c r="L129" i="4"/>
  <c r="L128" i="4" s="1"/>
  <c r="L127" i="4" s="1"/>
  <c r="J132" i="4"/>
  <c r="J131" i="4" s="1"/>
  <c r="I133" i="4"/>
  <c r="I132" i="4" s="1"/>
  <c r="I131" i="4" s="1"/>
  <c r="J133" i="4"/>
  <c r="K133" i="4"/>
  <c r="K132" i="4" s="1"/>
  <c r="K131" i="4" s="1"/>
  <c r="L133" i="4"/>
  <c r="L132" i="4" s="1"/>
  <c r="L131" i="4" s="1"/>
  <c r="J136" i="4"/>
  <c r="J135" i="4" s="1"/>
  <c r="I137" i="4"/>
  <c r="I136" i="4" s="1"/>
  <c r="I135" i="4" s="1"/>
  <c r="J137" i="4"/>
  <c r="K137" i="4"/>
  <c r="K136" i="4" s="1"/>
  <c r="K135" i="4" s="1"/>
  <c r="L137" i="4"/>
  <c r="L136" i="4" s="1"/>
  <c r="L135" i="4" s="1"/>
  <c r="L141" i="4"/>
  <c r="L140" i="4" s="1"/>
  <c r="I142" i="4"/>
  <c r="I141" i="4" s="1"/>
  <c r="I140" i="4" s="1"/>
  <c r="J142" i="4"/>
  <c r="J141" i="4" s="1"/>
  <c r="J140" i="4" s="1"/>
  <c r="K142" i="4"/>
  <c r="K141" i="4" s="1"/>
  <c r="K140" i="4" s="1"/>
  <c r="L142" i="4"/>
  <c r="J145" i="4"/>
  <c r="J146" i="4"/>
  <c r="L146" i="4"/>
  <c r="L145" i="4" s="1"/>
  <c r="I147" i="4"/>
  <c r="I146" i="4" s="1"/>
  <c r="I145" i="4" s="1"/>
  <c r="J147" i="4"/>
  <c r="K147" i="4"/>
  <c r="K146" i="4" s="1"/>
  <c r="K145" i="4" s="1"/>
  <c r="L147" i="4"/>
  <c r="J150" i="4"/>
  <c r="I151" i="4"/>
  <c r="I150" i="4" s="1"/>
  <c r="J151" i="4"/>
  <c r="K151" i="4"/>
  <c r="K150" i="4" s="1"/>
  <c r="L151" i="4"/>
  <c r="L150" i="4" s="1"/>
  <c r="I154" i="4"/>
  <c r="I153" i="4" s="1"/>
  <c r="J154" i="4"/>
  <c r="J153" i="4" s="1"/>
  <c r="I155" i="4"/>
  <c r="J155" i="4"/>
  <c r="K155" i="4"/>
  <c r="K154" i="4" s="1"/>
  <c r="K153" i="4" s="1"/>
  <c r="L155" i="4"/>
  <c r="L154" i="4" s="1"/>
  <c r="L153" i="4" s="1"/>
  <c r="L160" i="4"/>
  <c r="I161" i="4"/>
  <c r="I160" i="4" s="1"/>
  <c r="I159" i="4" s="1"/>
  <c r="I158" i="4" s="1"/>
  <c r="J161" i="4"/>
  <c r="J160" i="4" s="1"/>
  <c r="J159" i="4" s="1"/>
  <c r="J158" i="4" s="1"/>
  <c r="K161" i="4"/>
  <c r="K160" i="4" s="1"/>
  <c r="K159" i="4" s="1"/>
  <c r="K158" i="4" s="1"/>
  <c r="L161" i="4"/>
  <c r="J165" i="4"/>
  <c r="I166" i="4"/>
  <c r="I165" i="4" s="1"/>
  <c r="J166" i="4"/>
  <c r="K166" i="4"/>
  <c r="K165" i="4" s="1"/>
  <c r="L166" i="4"/>
  <c r="L165" i="4" s="1"/>
  <c r="L170" i="4"/>
  <c r="L169" i="4" s="1"/>
  <c r="L168" i="4" s="1"/>
  <c r="I171" i="4"/>
  <c r="I170" i="4" s="1"/>
  <c r="I169" i="4" s="1"/>
  <c r="I168" i="4" s="1"/>
  <c r="J171" i="4"/>
  <c r="J170" i="4" s="1"/>
  <c r="J169" i="4" s="1"/>
  <c r="K171" i="4"/>
  <c r="K170" i="4" s="1"/>
  <c r="K169" i="4" s="1"/>
  <c r="L171" i="4"/>
  <c r="L174" i="4"/>
  <c r="L173" i="4" s="1"/>
  <c r="I175" i="4"/>
  <c r="I174" i="4" s="1"/>
  <c r="I173" i="4" s="1"/>
  <c r="J175" i="4"/>
  <c r="J174" i="4" s="1"/>
  <c r="J173" i="4" s="1"/>
  <c r="K175" i="4"/>
  <c r="K174" i="4" s="1"/>
  <c r="L175" i="4"/>
  <c r="J179" i="4"/>
  <c r="I180" i="4"/>
  <c r="I179" i="4" s="1"/>
  <c r="J180" i="4"/>
  <c r="K180" i="4"/>
  <c r="K179" i="4" s="1"/>
  <c r="L180" i="4"/>
  <c r="L179" i="4" s="1"/>
  <c r="K187" i="4"/>
  <c r="I188" i="4"/>
  <c r="I187" i="4" s="1"/>
  <c r="J188" i="4"/>
  <c r="J187" i="4" s="1"/>
  <c r="K188" i="4"/>
  <c r="L188" i="4"/>
  <c r="L187" i="4" s="1"/>
  <c r="L186" i="4" s="1"/>
  <c r="L190" i="4"/>
  <c r="I191" i="4"/>
  <c r="I190" i="4" s="1"/>
  <c r="J191" i="4"/>
  <c r="J190" i="4" s="1"/>
  <c r="K191" i="4"/>
  <c r="K190" i="4" s="1"/>
  <c r="L191" i="4"/>
  <c r="J195" i="4"/>
  <c r="I196" i="4"/>
  <c r="I195" i="4" s="1"/>
  <c r="J196" i="4"/>
  <c r="K196" i="4"/>
  <c r="K195" i="4" s="1"/>
  <c r="L196" i="4"/>
  <c r="L195" i="4" s="1"/>
  <c r="K201" i="4"/>
  <c r="L201" i="4"/>
  <c r="I202" i="4"/>
  <c r="I201" i="4" s="1"/>
  <c r="J202" i="4"/>
  <c r="J201" i="4" s="1"/>
  <c r="K202" i="4"/>
  <c r="L202" i="4"/>
  <c r="L206" i="4"/>
  <c r="I207" i="4"/>
  <c r="I206" i="4" s="1"/>
  <c r="J207" i="4"/>
  <c r="J206" i="4" s="1"/>
  <c r="K207" i="4"/>
  <c r="K206" i="4" s="1"/>
  <c r="L207" i="4"/>
  <c r="L210" i="4"/>
  <c r="L209" i="4" s="1"/>
  <c r="I211" i="4"/>
  <c r="I210" i="4" s="1"/>
  <c r="I209" i="4" s="1"/>
  <c r="J211" i="4"/>
  <c r="J210" i="4" s="1"/>
  <c r="J209" i="4" s="1"/>
  <c r="K211" i="4"/>
  <c r="K210" i="4" s="1"/>
  <c r="K209" i="4" s="1"/>
  <c r="L211" i="4"/>
  <c r="L217" i="4"/>
  <c r="I218" i="4"/>
  <c r="I217" i="4" s="1"/>
  <c r="I216" i="4" s="1"/>
  <c r="J218" i="4"/>
  <c r="J217" i="4" s="1"/>
  <c r="J216" i="4" s="1"/>
  <c r="K218" i="4"/>
  <c r="K217" i="4" s="1"/>
  <c r="K216" i="4" s="1"/>
  <c r="L218" i="4"/>
  <c r="J220" i="4"/>
  <c r="I221" i="4"/>
  <c r="I220" i="4" s="1"/>
  <c r="J221" i="4"/>
  <c r="K221" i="4"/>
  <c r="K220" i="4" s="1"/>
  <c r="L221" i="4"/>
  <c r="L220" i="4" s="1"/>
  <c r="J229" i="4"/>
  <c r="J228" i="4" s="1"/>
  <c r="I230" i="4"/>
  <c r="I229" i="4" s="1"/>
  <c r="I228" i="4" s="1"/>
  <c r="J230" i="4"/>
  <c r="K230" i="4"/>
  <c r="K229" i="4" s="1"/>
  <c r="K228" i="4" s="1"/>
  <c r="L230" i="4"/>
  <c r="L229" i="4" s="1"/>
  <c r="L228" i="4" s="1"/>
  <c r="J233" i="4"/>
  <c r="J232" i="4" s="1"/>
  <c r="I234" i="4"/>
  <c r="I233" i="4" s="1"/>
  <c r="I232" i="4" s="1"/>
  <c r="J234" i="4"/>
  <c r="K234" i="4"/>
  <c r="K233" i="4" s="1"/>
  <c r="K232" i="4" s="1"/>
  <c r="L234" i="4"/>
  <c r="L233" i="4" s="1"/>
  <c r="L232" i="4" s="1"/>
  <c r="J240" i="4"/>
  <c r="L240" i="4"/>
  <c r="I241" i="4"/>
  <c r="I240" i="4" s="1"/>
  <c r="J241" i="4"/>
  <c r="K241" i="4"/>
  <c r="K240" i="4" s="1"/>
  <c r="L241" i="4"/>
  <c r="I243" i="4"/>
  <c r="J243" i="4"/>
  <c r="K243" i="4"/>
  <c r="L243" i="4"/>
  <c r="I246" i="4"/>
  <c r="J246" i="4"/>
  <c r="K246" i="4"/>
  <c r="L246" i="4"/>
  <c r="K249" i="4"/>
  <c r="I250" i="4"/>
  <c r="I249" i="4" s="1"/>
  <c r="J250" i="4"/>
  <c r="J249" i="4" s="1"/>
  <c r="K250" i="4"/>
  <c r="L250" i="4"/>
  <c r="L249" i="4" s="1"/>
  <c r="L253" i="4"/>
  <c r="I254" i="4"/>
  <c r="I253" i="4" s="1"/>
  <c r="J254" i="4"/>
  <c r="J253" i="4" s="1"/>
  <c r="K254" i="4"/>
  <c r="K253" i="4" s="1"/>
  <c r="L254" i="4"/>
  <c r="I258" i="4"/>
  <c r="I257" i="4" s="1"/>
  <c r="J258" i="4"/>
  <c r="J257" i="4" s="1"/>
  <c r="K258" i="4"/>
  <c r="K257" i="4" s="1"/>
  <c r="L258" i="4"/>
  <c r="L257" i="4" s="1"/>
  <c r="K261" i="4"/>
  <c r="L261" i="4"/>
  <c r="I262" i="4"/>
  <c r="I261" i="4" s="1"/>
  <c r="J262" i="4"/>
  <c r="J261" i="4" s="1"/>
  <c r="K262" i="4"/>
  <c r="L262" i="4"/>
  <c r="I265" i="4"/>
  <c r="I264" i="4" s="1"/>
  <c r="J265" i="4"/>
  <c r="J264" i="4" s="1"/>
  <c r="K265" i="4"/>
  <c r="K264" i="4" s="1"/>
  <c r="L265" i="4"/>
  <c r="L264" i="4" s="1"/>
  <c r="I268" i="4"/>
  <c r="I267" i="4" s="1"/>
  <c r="J268" i="4"/>
  <c r="J267" i="4" s="1"/>
  <c r="K268" i="4"/>
  <c r="K267" i="4" s="1"/>
  <c r="L268" i="4"/>
  <c r="L267" i="4" s="1"/>
  <c r="I273" i="4"/>
  <c r="I272" i="4" s="1"/>
  <c r="J273" i="4"/>
  <c r="J272" i="4" s="1"/>
  <c r="J271" i="4" s="1"/>
  <c r="K273" i="4"/>
  <c r="K272" i="4" s="1"/>
  <c r="L273" i="4"/>
  <c r="L272" i="4" s="1"/>
  <c r="I275" i="4"/>
  <c r="J275" i="4"/>
  <c r="K275" i="4"/>
  <c r="L275" i="4"/>
  <c r="I278" i="4"/>
  <c r="J278" i="4"/>
  <c r="K278" i="4"/>
  <c r="L278" i="4"/>
  <c r="I282" i="4"/>
  <c r="I281" i="4" s="1"/>
  <c r="J282" i="4"/>
  <c r="J281" i="4" s="1"/>
  <c r="K282" i="4"/>
  <c r="K281" i="4" s="1"/>
  <c r="L282" i="4"/>
  <c r="L281" i="4" s="1"/>
  <c r="I286" i="4"/>
  <c r="I285" i="4" s="1"/>
  <c r="J286" i="4"/>
  <c r="J285" i="4" s="1"/>
  <c r="K286" i="4"/>
  <c r="K285" i="4" s="1"/>
  <c r="L286" i="4"/>
  <c r="L285" i="4" s="1"/>
  <c r="K289" i="4"/>
  <c r="L289" i="4"/>
  <c r="I290" i="4"/>
  <c r="I289" i="4" s="1"/>
  <c r="J290" i="4"/>
  <c r="J289" i="4" s="1"/>
  <c r="K290" i="4"/>
  <c r="L290" i="4"/>
  <c r="J293" i="4"/>
  <c r="I294" i="4"/>
  <c r="I293" i="4" s="1"/>
  <c r="J294" i="4"/>
  <c r="K294" i="4"/>
  <c r="K293" i="4" s="1"/>
  <c r="L294" i="4"/>
  <c r="L293" i="4" s="1"/>
  <c r="I297" i="4"/>
  <c r="I296" i="4" s="1"/>
  <c r="J297" i="4"/>
  <c r="J296" i="4" s="1"/>
  <c r="K297" i="4"/>
  <c r="K296" i="4" s="1"/>
  <c r="L297" i="4"/>
  <c r="L296" i="4" s="1"/>
  <c r="K299" i="4"/>
  <c r="L299" i="4"/>
  <c r="I300" i="4"/>
  <c r="I299" i="4" s="1"/>
  <c r="J300" i="4"/>
  <c r="J299" i="4" s="1"/>
  <c r="K300" i="4"/>
  <c r="L300" i="4"/>
  <c r="I306" i="4"/>
  <c r="J306" i="4"/>
  <c r="J305" i="4" s="1"/>
  <c r="K306" i="4"/>
  <c r="K305" i="4" s="1"/>
  <c r="K304" i="4" s="1"/>
  <c r="L306" i="4"/>
  <c r="L305" i="4" s="1"/>
  <c r="I308" i="4"/>
  <c r="I305" i="4" s="1"/>
  <c r="J308" i="4"/>
  <c r="K308" i="4"/>
  <c r="L308" i="4"/>
  <c r="I311" i="4"/>
  <c r="J311" i="4"/>
  <c r="K311" i="4"/>
  <c r="L311" i="4"/>
  <c r="L314" i="4"/>
  <c r="I315" i="4"/>
  <c r="I314" i="4" s="1"/>
  <c r="J315" i="4"/>
  <c r="J314" i="4" s="1"/>
  <c r="K315" i="4"/>
  <c r="K314" i="4" s="1"/>
  <c r="L315" i="4"/>
  <c r="I319" i="4"/>
  <c r="I318" i="4" s="1"/>
  <c r="J319" i="4"/>
  <c r="J318" i="4" s="1"/>
  <c r="K319" i="4"/>
  <c r="K318" i="4" s="1"/>
  <c r="L319" i="4"/>
  <c r="L318" i="4" s="1"/>
  <c r="K322" i="4"/>
  <c r="I323" i="4"/>
  <c r="I322" i="4" s="1"/>
  <c r="J323" i="4"/>
  <c r="J322" i="4" s="1"/>
  <c r="K323" i="4"/>
  <c r="L323" i="4"/>
  <c r="L322" i="4" s="1"/>
  <c r="L326" i="4"/>
  <c r="I327" i="4"/>
  <c r="I326" i="4" s="1"/>
  <c r="J327" i="4"/>
  <c r="J326" i="4" s="1"/>
  <c r="K327" i="4"/>
  <c r="K326" i="4" s="1"/>
  <c r="L327" i="4"/>
  <c r="I330" i="4"/>
  <c r="I329" i="4" s="1"/>
  <c r="J330" i="4"/>
  <c r="J329" i="4" s="1"/>
  <c r="K330" i="4"/>
  <c r="K329" i="4" s="1"/>
  <c r="L330" i="4"/>
  <c r="L329" i="4" s="1"/>
  <c r="K332" i="4"/>
  <c r="I333" i="4"/>
  <c r="I332" i="4" s="1"/>
  <c r="J333" i="4"/>
  <c r="J332" i="4" s="1"/>
  <c r="K333" i="4"/>
  <c r="L333" i="4"/>
  <c r="L332" i="4" s="1"/>
  <c r="K337" i="4"/>
  <c r="I338" i="4"/>
  <c r="I337" i="4" s="1"/>
  <c r="J338" i="4"/>
  <c r="J337" i="4" s="1"/>
  <c r="K338" i="4"/>
  <c r="L338" i="4"/>
  <c r="L337" i="4" s="1"/>
  <c r="L336" i="4" s="1"/>
  <c r="I340" i="4"/>
  <c r="J340" i="4"/>
  <c r="K340" i="4"/>
  <c r="L340" i="4"/>
  <c r="I343" i="4"/>
  <c r="J343" i="4"/>
  <c r="K343" i="4"/>
  <c r="L343" i="4"/>
  <c r="I346" i="4"/>
  <c r="I347" i="4"/>
  <c r="J347" i="4"/>
  <c r="J346" i="4" s="1"/>
  <c r="K347" i="4"/>
  <c r="K346" i="4" s="1"/>
  <c r="L347" i="4"/>
  <c r="L346" i="4" s="1"/>
  <c r="K350" i="4"/>
  <c r="I351" i="4"/>
  <c r="I350" i="4" s="1"/>
  <c r="J351" i="4"/>
  <c r="J350" i="4" s="1"/>
  <c r="K351" i="4"/>
  <c r="L351" i="4"/>
  <c r="L350" i="4" s="1"/>
  <c r="I355" i="4"/>
  <c r="I354" i="4" s="1"/>
  <c r="J355" i="4"/>
  <c r="J354" i="4" s="1"/>
  <c r="K355" i="4"/>
  <c r="K354" i="4" s="1"/>
  <c r="L355" i="4"/>
  <c r="L354" i="4" s="1"/>
  <c r="I358" i="4"/>
  <c r="I359" i="4"/>
  <c r="J359" i="4"/>
  <c r="J358" i="4" s="1"/>
  <c r="K359" i="4"/>
  <c r="K358" i="4" s="1"/>
  <c r="L359" i="4"/>
  <c r="L358" i="4" s="1"/>
  <c r="K361" i="4"/>
  <c r="I362" i="4"/>
  <c r="I361" i="4" s="1"/>
  <c r="J362" i="4"/>
  <c r="J361" i="4" s="1"/>
  <c r="K362" i="4"/>
  <c r="L362" i="4"/>
  <c r="L361" i="4" s="1"/>
  <c r="J364" i="4"/>
  <c r="I365" i="4"/>
  <c r="I364" i="4" s="1"/>
  <c r="J365" i="4"/>
  <c r="K365" i="4"/>
  <c r="K364" i="4" s="1"/>
  <c r="L365" i="4"/>
  <c r="L364" i="4" s="1"/>
  <c r="K36" i="3"/>
  <c r="K37" i="3"/>
  <c r="I38" i="3"/>
  <c r="I37" i="3" s="1"/>
  <c r="I36" i="3" s="1"/>
  <c r="J38" i="3"/>
  <c r="J37" i="3" s="1"/>
  <c r="J36" i="3" s="1"/>
  <c r="K38" i="3"/>
  <c r="L38" i="3"/>
  <c r="L37" i="3" s="1"/>
  <c r="L36" i="3" s="1"/>
  <c r="I40" i="3"/>
  <c r="J40" i="3"/>
  <c r="K40" i="3"/>
  <c r="L40" i="3"/>
  <c r="I43" i="3"/>
  <c r="I42" i="3" s="1"/>
  <c r="L43" i="3"/>
  <c r="L42" i="3" s="1"/>
  <c r="I44" i="3"/>
  <c r="J44" i="3"/>
  <c r="J43" i="3" s="1"/>
  <c r="J42" i="3" s="1"/>
  <c r="K44" i="3"/>
  <c r="K43" i="3" s="1"/>
  <c r="K42" i="3" s="1"/>
  <c r="L44" i="3"/>
  <c r="L47" i="3"/>
  <c r="L46" i="3" s="1"/>
  <c r="J48" i="3"/>
  <c r="J47" i="3" s="1"/>
  <c r="J46" i="3" s="1"/>
  <c r="K48" i="3"/>
  <c r="K47" i="3" s="1"/>
  <c r="K46" i="3" s="1"/>
  <c r="L48" i="3"/>
  <c r="I49" i="3"/>
  <c r="I48" i="3" s="1"/>
  <c r="I47" i="3" s="1"/>
  <c r="I46" i="3" s="1"/>
  <c r="J49" i="3"/>
  <c r="K49" i="3"/>
  <c r="L49" i="3"/>
  <c r="I67" i="3"/>
  <c r="K67" i="3"/>
  <c r="I68" i="3"/>
  <c r="J68" i="3"/>
  <c r="J67" i="3" s="1"/>
  <c r="K68" i="3"/>
  <c r="L68" i="3"/>
  <c r="L67" i="3" s="1"/>
  <c r="L66" i="3" s="1"/>
  <c r="J72" i="3"/>
  <c r="K72" i="3"/>
  <c r="L72" i="3"/>
  <c r="I73" i="3"/>
  <c r="I72" i="3" s="1"/>
  <c r="J73" i="3"/>
  <c r="K73" i="3"/>
  <c r="L73" i="3"/>
  <c r="I77" i="3"/>
  <c r="L77" i="3"/>
  <c r="I78" i="3"/>
  <c r="J78" i="3"/>
  <c r="J77" i="3" s="1"/>
  <c r="K78" i="3"/>
  <c r="K77" i="3" s="1"/>
  <c r="K66" i="3" s="1"/>
  <c r="L78" i="3"/>
  <c r="I83" i="3"/>
  <c r="I82" i="3" s="1"/>
  <c r="L83" i="3"/>
  <c r="L82" i="3" s="1"/>
  <c r="I84" i="3"/>
  <c r="J84" i="3"/>
  <c r="J83" i="3" s="1"/>
  <c r="J82" i="3" s="1"/>
  <c r="K84" i="3"/>
  <c r="K83" i="3" s="1"/>
  <c r="K82" i="3" s="1"/>
  <c r="L84" i="3"/>
  <c r="L87" i="3"/>
  <c r="L86" i="3" s="1"/>
  <c r="J88" i="3"/>
  <c r="J87" i="3" s="1"/>
  <c r="J86" i="3" s="1"/>
  <c r="K88" i="3"/>
  <c r="K87" i="3" s="1"/>
  <c r="K86" i="3" s="1"/>
  <c r="L88" i="3"/>
  <c r="I89" i="3"/>
  <c r="I88" i="3" s="1"/>
  <c r="I87" i="3" s="1"/>
  <c r="I86" i="3" s="1"/>
  <c r="J89" i="3"/>
  <c r="K89" i="3"/>
  <c r="L89" i="3"/>
  <c r="K94" i="3"/>
  <c r="K93" i="3" s="1"/>
  <c r="K95" i="3"/>
  <c r="I96" i="3"/>
  <c r="I95" i="3" s="1"/>
  <c r="I94" i="3" s="1"/>
  <c r="J96" i="3"/>
  <c r="J95" i="3" s="1"/>
  <c r="J94" i="3" s="1"/>
  <c r="K96" i="3"/>
  <c r="L96" i="3"/>
  <c r="L95" i="3" s="1"/>
  <c r="L94" i="3" s="1"/>
  <c r="K99" i="3"/>
  <c r="K100" i="3"/>
  <c r="I101" i="3"/>
  <c r="I100" i="3" s="1"/>
  <c r="I99" i="3" s="1"/>
  <c r="J101" i="3"/>
  <c r="J100" i="3" s="1"/>
  <c r="J99" i="3" s="1"/>
  <c r="K101" i="3"/>
  <c r="L101" i="3"/>
  <c r="L100" i="3" s="1"/>
  <c r="L99" i="3" s="1"/>
  <c r="K105" i="3"/>
  <c r="I106" i="3"/>
  <c r="I105" i="3" s="1"/>
  <c r="I104" i="3" s="1"/>
  <c r="J106" i="3"/>
  <c r="J105" i="3" s="1"/>
  <c r="J104" i="3" s="1"/>
  <c r="K106" i="3"/>
  <c r="L106" i="3"/>
  <c r="L105" i="3" s="1"/>
  <c r="L104" i="3" s="1"/>
  <c r="J109" i="3"/>
  <c r="K109" i="3"/>
  <c r="K104" i="3" s="1"/>
  <c r="L109" i="3"/>
  <c r="I110" i="3"/>
  <c r="I109" i="3" s="1"/>
  <c r="J110" i="3"/>
  <c r="K110" i="3"/>
  <c r="L110" i="3"/>
  <c r="K114" i="3"/>
  <c r="K113" i="3" s="1"/>
  <c r="K115" i="3"/>
  <c r="I116" i="3"/>
  <c r="I115" i="3" s="1"/>
  <c r="I114" i="3" s="1"/>
  <c r="J116" i="3"/>
  <c r="J115" i="3" s="1"/>
  <c r="J114" i="3" s="1"/>
  <c r="K116" i="3"/>
  <c r="L116" i="3"/>
  <c r="L115" i="3" s="1"/>
  <c r="L114" i="3" s="1"/>
  <c r="K119" i="3"/>
  <c r="K120" i="3"/>
  <c r="I121" i="3"/>
  <c r="I120" i="3" s="1"/>
  <c r="I119" i="3" s="1"/>
  <c r="J121" i="3"/>
  <c r="J120" i="3" s="1"/>
  <c r="J119" i="3" s="1"/>
  <c r="K121" i="3"/>
  <c r="L121" i="3"/>
  <c r="L120" i="3" s="1"/>
  <c r="L119" i="3" s="1"/>
  <c r="K123" i="3"/>
  <c r="K124" i="3"/>
  <c r="I125" i="3"/>
  <c r="I124" i="3" s="1"/>
  <c r="I123" i="3" s="1"/>
  <c r="J125" i="3"/>
  <c r="J124" i="3" s="1"/>
  <c r="J123" i="3" s="1"/>
  <c r="K125" i="3"/>
  <c r="L125" i="3"/>
  <c r="L124" i="3" s="1"/>
  <c r="L123" i="3" s="1"/>
  <c r="K127" i="3"/>
  <c r="K128" i="3"/>
  <c r="I129" i="3"/>
  <c r="I128" i="3" s="1"/>
  <c r="I127" i="3" s="1"/>
  <c r="J129" i="3"/>
  <c r="J128" i="3" s="1"/>
  <c r="J127" i="3" s="1"/>
  <c r="K129" i="3"/>
  <c r="L129" i="3"/>
  <c r="L128" i="3" s="1"/>
  <c r="L127" i="3" s="1"/>
  <c r="K131" i="3"/>
  <c r="K132" i="3"/>
  <c r="I133" i="3"/>
  <c r="I132" i="3" s="1"/>
  <c r="I131" i="3" s="1"/>
  <c r="J133" i="3"/>
  <c r="J132" i="3" s="1"/>
  <c r="J131" i="3" s="1"/>
  <c r="K133" i="3"/>
  <c r="L133" i="3"/>
  <c r="L132" i="3" s="1"/>
  <c r="L131" i="3" s="1"/>
  <c r="K135" i="3"/>
  <c r="K136" i="3"/>
  <c r="I137" i="3"/>
  <c r="I136" i="3" s="1"/>
  <c r="I135" i="3" s="1"/>
  <c r="J137" i="3"/>
  <c r="J136" i="3" s="1"/>
  <c r="J135" i="3" s="1"/>
  <c r="K137" i="3"/>
  <c r="L137" i="3"/>
  <c r="L136" i="3" s="1"/>
  <c r="L135" i="3" s="1"/>
  <c r="I141" i="3"/>
  <c r="I140" i="3" s="1"/>
  <c r="I139" i="3" s="1"/>
  <c r="L141" i="3"/>
  <c r="L140" i="3" s="1"/>
  <c r="L139" i="3" s="1"/>
  <c r="I142" i="3"/>
  <c r="J142" i="3"/>
  <c r="J141" i="3" s="1"/>
  <c r="J140" i="3" s="1"/>
  <c r="K142" i="3"/>
  <c r="K141" i="3" s="1"/>
  <c r="K140" i="3" s="1"/>
  <c r="L142" i="3"/>
  <c r="I146" i="3"/>
  <c r="I145" i="3" s="1"/>
  <c r="L146" i="3"/>
  <c r="L145" i="3" s="1"/>
  <c r="I147" i="3"/>
  <c r="J147" i="3"/>
  <c r="J146" i="3" s="1"/>
  <c r="J145" i="3" s="1"/>
  <c r="K147" i="3"/>
  <c r="K146" i="3" s="1"/>
  <c r="K145" i="3" s="1"/>
  <c r="L147" i="3"/>
  <c r="K150" i="3"/>
  <c r="I151" i="3"/>
  <c r="I150" i="3" s="1"/>
  <c r="J151" i="3"/>
  <c r="J150" i="3" s="1"/>
  <c r="K151" i="3"/>
  <c r="L151" i="3"/>
  <c r="L150" i="3" s="1"/>
  <c r="K153" i="3"/>
  <c r="K154" i="3"/>
  <c r="I155" i="3"/>
  <c r="I154" i="3" s="1"/>
  <c r="I153" i="3" s="1"/>
  <c r="J155" i="3"/>
  <c r="J154" i="3" s="1"/>
  <c r="J153" i="3" s="1"/>
  <c r="K155" i="3"/>
  <c r="L155" i="3"/>
  <c r="L154" i="3" s="1"/>
  <c r="L153" i="3" s="1"/>
  <c r="I160" i="3"/>
  <c r="I159" i="3" s="1"/>
  <c r="I158" i="3" s="1"/>
  <c r="L160" i="3"/>
  <c r="L159" i="3" s="1"/>
  <c r="L158" i="3" s="1"/>
  <c r="I161" i="3"/>
  <c r="J161" i="3"/>
  <c r="J160" i="3" s="1"/>
  <c r="J159" i="3" s="1"/>
  <c r="J158" i="3" s="1"/>
  <c r="K161" i="3"/>
  <c r="K160" i="3" s="1"/>
  <c r="K159" i="3" s="1"/>
  <c r="K158" i="3" s="1"/>
  <c r="L161" i="3"/>
  <c r="K165" i="3"/>
  <c r="I166" i="3"/>
  <c r="I165" i="3" s="1"/>
  <c r="J166" i="3"/>
  <c r="J165" i="3" s="1"/>
  <c r="K166" i="3"/>
  <c r="L166" i="3"/>
  <c r="L165" i="3" s="1"/>
  <c r="I170" i="3"/>
  <c r="I169" i="3" s="1"/>
  <c r="L170" i="3"/>
  <c r="L169" i="3" s="1"/>
  <c r="I171" i="3"/>
  <c r="J171" i="3"/>
  <c r="J170" i="3" s="1"/>
  <c r="J169" i="3" s="1"/>
  <c r="K171" i="3"/>
  <c r="K170" i="3" s="1"/>
  <c r="K169" i="3" s="1"/>
  <c r="K168" i="3" s="1"/>
  <c r="L171" i="3"/>
  <c r="I174" i="3"/>
  <c r="L174" i="3"/>
  <c r="I175" i="3"/>
  <c r="J175" i="3"/>
  <c r="J174" i="3" s="1"/>
  <c r="K175" i="3"/>
  <c r="K174" i="3" s="1"/>
  <c r="K173" i="3" s="1"/>
  <c r="L175" i="3"/>
  <c r="K179" i="3"/>
  <c r="I180" i="3"/>
  <c r="I179" i="3" s="1"/>
  <c r="J180" i="3"/>
  <c r="J179" i="3" s="1"/>
  <c r="K180" i="3"/>
  <c r="L180" i="3"/>
  <c r="L179" i="3" s="1"/>
  <c r="J187" i="3"/>
  <c r="K187" i="3"/>
  <c r="I188" i="3"/>
  <c r="I187" i="3" s="1"/>
  <c r="J188" i="3"/>
  <c r="K188" i="3"/>
  <c r="L188" i="3"/>
  <c r="L187" i="3" s="1"/>
  <c r="L186" i="3" s="1"/>
  <c r="I190" i="3"/>
  <c r="L190" i="3"/>
  <c r="I191" i="3"/>
  <c r="J191" i="3"/>
  <c r="J190" i="3" s="1"/>
  <c r="K191" i="3"/>
  <c r="K190" i="3" s="1"/>
  <c r="L191" i="3"/>
  <c r="K195" i="3"/>
  <c r="I196" i="3"/>
  <c r="I195" i="3" s="1"/>
  <c r="J196" i="3"/>
  <c r="J195" i="3" s="1"/>
  <c r="K196" i="3"/>
  <c r="L196" i="3"/>
  <c r="L195" i="3" s="1"/>
  <c r="J201" i="3"/>
  <c r="K201" i="3"/>
  <c r="L201" i="3"/>
  <c r="I202" i="3"/>
  <c r="I201" i="3" s="1"/>
  <c r="J202" i="3"/>
  <c r="K202" i="3"/>
  <c r="L202" i="3"/>
  <c r="I206" i="3"/>
  <c r="L206" i="3"/>
  <c r="I207" i="3"/>
  <c r="J207" i="3"/>
  <c r="J206" i="3" s="1"/>
  <c r="K207" i="3"/>
  <c r="K206" i="3" s="1"/>
  <c r="L207" i="3"/>
  <c r="I210" i="3"/>
  <c r="I209" i="3" s="1"/>
  <c r="L210" i="3"/>
  <c r="L209" i="3" s="1"/>
  <c r="I211" i="3"/>
  <c r="J211" i="3"/>
  <c r="J210" i="3" s="1"/>
  <c r="J209" i="3" s="1"/>
  <c r="K211" i="3"/>
  <c r="K210" i="3" s="1"/>
  <c r="K209" i="3" s="1"/>
  <c r="L211" i="3"/>
  <c r="I217" i="3"/>
  <c r="L217" i="3"/>
  <c r="I218" i="3"/>
  <c r="J218" i="3"/>
  <c r="J217" i="3" s="1"/>
  <c r="K218" i="3"/>
  <c r="K217" i="3" s="1"/>
  <c r="K216" i="3" s="1"/>
  <c r="L218" i="3"/>
  <c r="K220" i="3"/>
  <c r="I221" i="3"/>
  <c r="I220" i="3" s="1"/>
  <c r="J221" i="3"/>
  <c r="J220" i="3" s="1"/>
  <c r="K221" i="3"/>
  <c r="L221" i="3"/>
  <c r="L220" i="3" s="1"/>
  <c r="K228" i="3"/>
  <c r="K229" i="3"/>
  <c r="I230" i="3"/>
  <c r="I229" i="3" s="1"/>
  <c r="I228" i="3" s="1"/>
  <c r="J230" i="3"/>
  <c r="J229" i="3" s="1"/>
  <c r="J228" i="3" s="1"/>
  <c r="K230" i="3"/>
  <c r="L230" i="3"/>
  <c r="L229" i="3" s="1"/>
  <c r="L228" i="3" s="1"/>
  <c r="K232" i="3"/>
  <c r="K233" i="3"/>
  <c r="I234" i="3"/>
  <c r="I233" i="3" s="1"/>
  <c r="I232" i="3" s="1"/>
  <c r="J234" i="3"/>
  <c r="J233" i="3" s="1"/>
  <c r="J232" i="3" s="1"/>
  <c r="K234" i="3"/>
  <c r="L234" i="3"/>
  <c r="L233" i="3" s="1"/>
  <c r="L232" i="3" s="1"/>
  <c r="I240" i="3"/>
  <c r="L240" i="3"/>
  <c r="I241" i="3"/>
  <c r="J241" i="3"/>
  <c r="J240" i="3" s="1"/>
  <c r="K241" i="3"/>
  <c r="K240" i="3" s="1"/>
  <c r="L241" i="3"/>
  <c r="I243" i="3"/>
  <c r="J243" i="3"/>
  <c r="K243" i="3"/>
  <c r="L243" i="3"/>
  <c r="I246" i="3"/>
  <c r="J246" i="3"/>
  <c r="K246" i="3"/>
  <c r="L246" i="3"/>
  <c r="J249" i="3"/>
  <c r="K249" i="3"/>
  <c r="I250" i="3"/>
  <c r="I249" i="3" s="1"/>
  <c r="J250" i="3"/>
  <c r="K250" i="3"/>
  <c r="L250" i="3"/>
  <c r="L249" i="3" s="1"/>
  <c r="I253" i="3"/>
  <c r="L253" i="3"/>
  <c r="I254" i="3"/>
  <c r="J254" i="3"/>
  <c r="J253" i="3" s="1"/>
  <c r="K254" i="3"/>
  <c r="K253" i="3" s="1"/>
  <c r="L254" i="3"/>
  <c r="K257" i="3"/>
  <c r="I258" i="3"/>
  <c r="I257" i="3" s="1"/>
  <c r="J258" i="3"/>
  <c r="J257" i="3" s="1"/>
  <c r="K258" i="3"/>
  <c r="L258" i="3"/>
  <c r="L257" i="3" s="1"/>
  <c r="J261" i="3"/>
  <c r="K261" i="3"/>
  <c r="L261" i="3"/>
  <c r="I262" i="3"/>
  <c r="I261" i="3" s="1"/>
  <c r="J262" i="3"/>
  <c r="K262" i="3"/>
  <c r="L262" i="3"/>
  <c r="I264" i="3"/>
  <c r="L264" i="3"/>
  <c r="I265" i="3"/>
  <c r="J265" i="3"/>
  <c r="J264" i="3" s="1"/>
  <c r="K265" i="3"/>
  <c r="K264" i="3" s="1"/>
  <c r="L265" i="3"/>
  <c r="K267" i="3"/>
  <c r="I268" i="3"/>
  <c r="I267" i="3" s="1"/>
  <c r="J268" i="3"/>
  <c r="J267" i="3" s="1"/>
  <c r="K268" i="3"/>
  <c r="L268" i="3"/>
  <c r="L267" i="3" s="1"/>
  <c r="K272" i="3"/>
  <c r="I273" i="3"/>
  <c r="I272" i="3" s="1"/>
  <c r="J273" i="3"/>
  <c r="J272" i="3" s="1"/>
  <c r="K273" i="3"/>
  <c r="L273" i="3"/>
  <c r="L272" i="3" s="1"/>
  <c r="I275" i="3"/>
  <c r="J275" i="3"/>
  <c r="K275" i="3"/>
  <c r="L275" i="3"/>
  <c r="I278" i="3"/>
  <c r="J278" i="3"/>
  <c r="K278" i="3"/>
  <c r="L278" i="3"/>
  <c r="I281" i="3"/>
  <c r="L281" i="3"/>
  <c r="I282" i="3"/>
  <c r="J282" i="3"/>
  <c r="J281" i="3" s="1"/>
  <c r="K282" i="3"/>
  <c r="K281" i="3" s="1"/>
  <c r="L282" i="3"/>
  <c r="K285" i="3"/>
  <c r="I286" i="3"/>
  <c r="I285" i="3" s="1"/>
  <c r="J286" i="3"/>
  <c r="J285" i="3" s="1"/>
  <c r="K286" i="3"/>
  <c r="L286" i="3"/>
  <c r="L285" i="3" s="1"/>
  <c r="J289" i="3"/>
  <c r="K289" i="3"/>
  <c r="I290" i="3"/>
  <c r="I289" i="3" s="1"/>
  <c r="J290" i="3"/>
  <c r="K290" i="3"/>
  <c r="L290" i="3"/>
  <c r="L289" i="3" s="1"/>
  <c r="I293" i="3"/>
  <c r="L293" i="3"/>
  <c r="I294" i="3"/>
  <c r="J294" i="3"/>
  <c r="J293" i="3" s="1"/>
  <c r="K294" i="3"/>
  <c r="K293" i="3" s="1"/>
  <c r="L294" i="3"/>
  <c r="K296" i="3"/>
  <c r="I297" i="3"/>
  <c r="I296" i="3" s="1"/>
  <c r="J297" i="3"/>
  <c r="J296" i="3" s="1"/>
  <c r="K297" i="3"/>
  <c r="L297" i="3"/>
  <c r="L296" i="3" s="1"/>
  <c r="J299" i="3"/>
  <c r="K299" i="3"/>
  <c r="I300" i="3"/>
  <c r="I299" i="3" s="1"/>
  <c r="J300" i="3"/>
  <c r="K300" i="3"/>
  <c r="L300" i="3"/>
  <c r="L299" i="3" s="1"/>
  <c r="I306" i="3"/>
  <c r="I305" i="3" s="1"/>
  <c r="J306" i="3"/>
  <c r="J305" i="3" s="1"/>
  <c r="K306" i="3"/>
  <c r="L306" i="3"/>
  <c r="L305" i="3" s="1"/>
  <c r="I308" i="3"/>
  <c r="J308" i="3"/>
  <c r="K308" i="3"/>
  <c r="K305" i="3" s="1"/>
  <c r="L308" i="3"/>
  <c r="I311" i="3"/>
  <c r="J311" i="3"/>
  <c r="K311" i="3"/>
  <c r="L311" i="3"/>
  <c r="I314" i="3"/>
  <c r="L314" i="3"/>
  <c r="I315" i="3"/>
  <c r="J315" i="3"/>
  <c r="J314" i="3" s="1"/>
  <c r="K315" i="3"/>
  <c r="K314" i="3" s="1"/>
  <c r="L315" i="3"/>
  <c r="K318" i="3"/>
  <c r="I319" i="3"/>
  <c r="I318" i="3" s="1"/>
  <c r="J319" i="3"/>
  <c r="J318" i="3" s="1"/>
  <c r="K319" i="3"/>
  <c r="L319" i="3"/>
  <c r="L318" i="3" s="1"/>
  <c r="J322" i="3"/>
  <c r="K322" i="3"/>
  <c r="I323" i="3"/>
  <c r="I322" i="3" s="1"/>
  <c r="J323" i="3"/>
  <c r="K323" i="3"/>
  <c r="L323" i="3"/>
  <c r="L322" i="3" s="1"/>
  <c r="I326" i="3"/>
  <c r="L326" i="3"/>
  <c r="I327" i="3"/>
  <c r="J327" i="3"/>
  <c r="J326" i="3" s="1"/>
  <c r="K327" i="3"/>
  <c r="K326" i="3" s="1"/>
  <c r="L327" i="3"/>
  <c r="K329" i="3"/>
  <c r="I330" i="3"/>
  <c r="I329" i="3" s="1"/>
  <c r="J330" i="3"/>
  <c r="J329" i="3" s="1"/>
  <c r="K330" i="3"/>
  <c r="L330" i="3"/>
  <c r="L329" i="3" s="1"/>
  <c r="J332" i="3"/>
  <c r="K332" i="3"/>
  <c r="I333" i="3"/>
  <c r="I332" i="3" s="1"/>
  <c r="J333" i="3"/>
  <c r="K333" i="3"/>
  <c r="L333" i="3"/>
  <c r="L332" i="3" s="1"/>
  <c r="J337" i="3"/>
  <c r="J336" i="3" s="1"/>
  <c r="K337" i="3"/>
  <c r="K336" i="3" s="1"/>
  <c r="I338" i="3"/>
  <c r="I337" i="3" s="1"/>
  <c r="J338" i="3"/>
  <c r="K338" i="3"/>
  <c r="L338" i="3"/>
  <c r="L337" i="3" s="1"/>
  <c r="I340" i="3"/>
  <c r="J340" i="3"/>
  <c r="K340" i="3"/>
  <c r="L340" i="3"/>
  <c r="I343" i="3"/>
  <c r="J343" i="3"/>
  <c r="K343" i="3"/>
  <c r="L343" i="3"/>
  <c r="K346" i="3"/>
  <c r="I347" i="3"/>
  <c r="I346" i="3" s="1"/>
  <c r="J347" i="3"/>
  <c r="J346" i="3" s="1"/>
  <c r="K347" i="3"/>
  <c r="L347" i="3"/>
  <c r="L346" i="3" s="1"/>
  <c r="J350" i="3"/>
  <c r="K350" i="3"/>
  <c r="I351" i="3"/>
  <c r="I350" i="3" s="1"/>
  <c r="J351" i="3"/>
  <c r="K351" i="3"/>
  <c r="L351" i="3"/>
  <c r="L350" i="3" s="1"/>
  <c r="I354" i="3"/>
  <c r="L354" i="3"/>
  <c r="I355" i="3"/>
  <c r="J355" i="3"/>
  <c r="J354" i="3" s="1"/>
  <c r="K355" i="3"/>
  <c r="K354" i="3" s="1"/>
  <c r="L355" i="3"/>
  <c r="K358" i="3"/>
  <c r="I359" i="3"/>
  <c r="I358" i="3" s="1"/>
  <c r="J359" i="3"/>
  <c r="J358" i="3" s="1"/>
  <c r="K359" i="3"/>
  <c r="L359" i="3"/>
  <c r="L358" i="3" s="1"/>
  <c r="J361" i="3"/>
  <c r="K361" i="3"/>
  <c r="I362" i="3"/>
  <c r="I361" i="3" s="1"/>
  <c r="J362" i="3"/>
  <c r="K362" i="3"/>
  <c r="L362" i="3"/>
  <c r="L361" i="3" s="1"/>
  <c r="I364" i="3"/>
  <c r="L364" i="3"/>
  <c r="I365" i="3"/>
  <c r="J365" i="3"/>
  <c r="J364" i="3" s="1"/>
  <c r="K365" i="3"/>
  <c r="K364" i="3" s="1"/>
  <c r="L365" i="3"/>
  <c r="I37" i="2"/>
  <c r="I36" i="2" s="1"/>
  <c r="I35" i="2" s="1"/>
  <c r="I38" i="2"/>
  <c r="J38" i="2"/>
  <c r="J37" i="2" s="1"/>
  <c r="J36" i="2" s="1"/>
  <c r="K38" i="2"/>
  <c r="K37" i="2" s="1"/>
  <c r="K36" i="2" s="1"/>
  <c r="K35" i="2" s="1"/>
  <c r="L38" i="2"/>
  <c r="L37" i="2" s="1"/>
  <c r="L36" i="2" s="1"/>
  <c r="L35" i="2" s="1"/>
  <c r="I40" i="2"/>
  <c r="J40" i="2"/>
  <c r="K40" i="2"/>
  <c r="L40" i="2"/>
  <c r="I42" i="2"/>
  <c r="I43" i="2"/>
  <c r="J43" i="2"/>
  <c r="J42" i="2" s="1"/>
  <c r="K43" i="2"/>
  <c r="K42" i="2" s="1"/>
  <c r="L43" i="2"/>
  <c r="L42" i="2" s="1"/>
  <c r="I44" i="2"/>
  <c r="J44" i="2"/>
  <c r="K44" i="2"/>
  <c r="L44" i="2"/>
  <c r="I49" i="2"/>
  <c r="I48" i="2" s="1"/>
  <c r="I47" i="2" s="1"/>
  <c r="I46" i="2" s="1"/>
  <c r="J49" i="2"/>
  <c r="J48" i="2" s="1"/>
  <c r="J47" i="2" s="1"/>
  <c r="J46" i="2" s="1"/>
  <c r="K49" i="2"/>
  <c r="K48" i="2" s="1"/>
  <c r="K47" i="2" s="1"/>
  <c r="K46" i="2" s="1"/>
  <c r="L49" i="2"/>
  <c r="L48" i="2" s="1"/>
  <c r="L47" i="2" s="1"/>
  <c r="L46" i="2" s="1"/>
  <c r="I67" i="2"/>
  <c r="I66" i="2" s="1"/>
  <c r="I65" i="2" s="1"/>
  <c r="I68" i="2"/>
  <c r="J68" i="2"/>
  <c r="J67" i="2" s="1"/>
  <c r="K68" i="2"/>
  <c r="K67" i="2" s="1"/>
  <c r="L68" i="2"/>
  <c r="L67" i="2" s="1"/>
  <c r="I73" i="2"/>
  <c r="I72" i="2" s="1"/>
  <c r="J73" i="2"/>
  <c r="J72" i="2" s="1"/>
  <c r="K73" i="2"/>
  <c r="K72" i="2" s="1"/>
  <c r="L73" i="2"/>
  <c r="L72" i="2" s="1"/>
  <c r="I77" i="2"/>
  <c r="K77" i="2"/>
  <c r="I78" i="2"/>
  <c r="J78" i="2"/>
  <c r="J77" i="2" s="1"/>
  <c r="K78" i="2"/>
  <c r="L78" i="2"/>
  <c r="L77" i="2" s="1"/>
  <c r="I82" i="2"/>
  <c r="I83" i="2"/>
  <c r="K83" i="2"/>
  <c r="K82" i="2" s="1"/>
  <c r="I84" i="2"/>
  <c r="J84" i="2"/>
  <c r="J83" i="2" s="1"/>
  <c r="J82" i="2" s="1"/>
  <c r="K84" i="2"/>
  <c r="L84" i="2"/>
  <c r="L83" i="2" s="1"/>
  <c r="L82" i="2" s="1"/>
  <c r="J88" i="2"/>
  <c r="J87" i="2" s="1"/>
  <c r="J86" i="2" s="1"/>
  <c r="I89" i="2"/>
  <c r="I88" i="2" s="1"/>
  <c r="I87" i="2" s="1"/>
  <c r="I86" i="2" s="1"/>
  <c r="J89" i="2"/>
  <c r="K89" i="2"/>
  <c r="K88" i="2" s="1"/>
  <c r="K87" i="2" s="1"/>
  <c r="K86" i="2" s="1"/>
  <c r="L89" i="2"/>
  <c r="L88" i="2" s="1"/>
  <c r="L87" i="2" s="1"/>
  <c r="L86" i="2" s="1"/>
  <c r="I95" i="2"/>
  <c r="I94" i="2" s="1"/>
  <c r="L95" i="2"/>
  <c r="L94" i="2" s="1"/>
  <c r="I96" i="2"/>
  <c r="J96" i="2"/>
  <c r="J95" i="2" s="1"/>
  <c r="J94" i="2" s="1"/>
  <c r="K96" i="2"/>
  <c r="K95" i="2" s="1"/>
  <c r="K94" i="2" s="1"/>
  <c r="L96" i="2"/>
  <c r="I100" i="2"/>
  <c r="I99" i="2" s="1"/>
  <c r="L100" i="2"/>
  <c r="L99" i="2" s="1"/>
  <c r="I101" i="2"/>
  <c r="J101" i="2"/>
  <c r="J100" i="2" s="1"/>
  <c r="J99" i="2" s="1"/>
  <c r="K101" i="2"/>
  <c r="K100" i="2" s="1"/>
  <c r="K99" i="2" s="1"/>
  <c r="L101" i="2"/>
  <c r="I105" i="2"/>
  <c r="L105" i="2"/>
  <c r="I106" i="2"/>
  <c r="J106" i="2"/>
  <c r="J105" i="2" s="1"/>
  <c r="K106" i="2"/>
  <c r="K105" i="2" s="1"/>
  <c r="L106" i="2"/>
  <c r="I110" i="2"/>
  <c r="I109" i="2" s="1"/>
  <c r="J110" i="2"/>
  <c r="J109" i="2" s="1"/>
  <c r="K110" i="2"/>
  <c r="K109" i="2" s="1"/>
  <c r="L110" i="2"/>
  <c r="L109" i="2" s="1"/>
  <c r="I115" i="2"/>
  <c r="I114" i="2" s="1"/>
  <c r="I113" i="2" s="1"/>
  <c r="I116" i="2"/>
  <c r="J116" i="2"/>
  <c r="J115" i="2" s="1"/>
  <c r="J114" i="2" s="1"/>
  <c r="K116" i="2"/>
  <c r="K115" i="2" s="1"/>
  <c r="K114" i="2" s="1"/>
  <c r="L116" i="2"/>
  <c r="L115" i="2" s="1"/>
  <c r="L114" i="2" s="1"/>
  <c r="I120" i="2"/>
  <c r="I119" i="2" s="1"/>
  <c r="I121" i="2"/>
  <c r="J121" i="2"/>
  <c r="J120" i="2" s="1"/>
  <c r="J119" i="2" s="1"/>
  <c r="K121" i="2"/>
  <c r="K120" i="2" s="1"/>
  <c r="K119" i="2" s="1"/>
  <c r="L121" i="2"/>
  <c r="L120" i="2" s="1"/>
  <c r="L119" i="2" s="1"/>
  <c r="I124" i="2"/>
  <c r="I123" i="2" s="1"/>
  <c r="I125" i="2"/>
  <c r="J125" i="2"/>
  <c r="J124" i="2" s="1"/>
  <c r="J123" i="2" s="1"/>
  <c r="K125" i="2"/>
  <c r="K124" i="2" s="1"/>
  <c r="K123" i="2" s="1"/>
  <c r="L125" i="2"/>
  <c r="L124" i="2" s="1"/>
  <c r="L123" i="2" s="1"/>
  <c r="I128" i="2"/>
  <c r="I127" i="2" s="1"/>
  <c r="I129" i="2"/>
  <c r="J129" i="2"/>
  <c r="J128" i="2" s="1"/>
  <c r="J127" i="2" s="1"/>
  <c r="K129" i="2"/>
  <c r="K128" i="2" s="1"/>
  <c r="K127" i="2" s="1"/>
  <c r="L129" i="2"/>
  <c r="L128" i="2" s="1"/>
  <c r="L127" i="2" s="1"/>
  <c r="I132" i="2"/>
  <c r="I131" i="2" s="1"/>
  <c r="I133" i="2"/>
  <c r="J133" i="2"/>
  <c r="J132" i="2" s="1"/>
  <c r="J131" i="2" s="1"/>
  <c r="K133" i="2"/>
  <c r="K132" i="2" s="1"/>
  <c r="K131" i="2" s="1"/>
  <c r="L133" i="2"/>
  <c r="L132" i="2" s="1"/>
  <c r="L131" i="2" s="1"/>
  <c r="I136" i="2"/>
  <c r="I135" i="2" s="1"/>
  <c r="I137" i="2"/>
  <c r="J137" i="2"/>
  <c r="J136" i="2" s="1"/>
  <c r="J135" i="2" s="1"/>
  <c r="K137" i="2"/>
  <c r="K136" i="2" s="1"/>
  <c r="K135" i="2" s="1"/>
  <c r="L137" i="2"/>
  <c r="L136" i="2" s="1"/>
  <c r="L135" i="2" s="1"/>
  <c r="I140" i="2"/>
  <c r="I139" i="2" s="1"/>
  <c r="I141" i="2"/>
  <c r="J141" i="2"/>
  <c r="J140" i="2" s="1"/>
  <c r="K141" i="2"/>
  <c r="K140" i="2" s="1"/>
  <c r="K139" i="2" s="1"/>
  <c r="L141" i="2"/>
  <c r="L140" i="2" s="1"/>
  <c r="L139" i="2" s="1"/>
  <c r="I142" i="2"/>
  <c r="J142" i="2"/>
  <c r="K142" i="2"/>
  <c r="L142" i="2"/>
  <c r="I145" i="2"/>
  <c r="I146" i="2"/>
  <c r="J146" i="2"/>
  <c r="J145" i="2" s="1"/>
  <c r="K146" i="2"/>
  <c r="K145" i="2" s="1"/>
  <c r="L146" i="2"/>
  <c r="L145" i="2" s="1"/>
  <c r="I147" i="2"/>
  <c r="J147" i="2"/>
  <c r="K147" i="2"/>
  <c r="L147" i="2"/>
  <c r="I150" i="2"/>
  <c r="I151" i="2"/>
  <c r="J151" i="2"/>
  <c r="J150" i="2" s="1"/>
  <c r="K151" i="2"/>
  <c r="K150" i="2" s="1"/>
  <c r="L151" i="2"/>
  <c r="L150" i="2" s="1"/>
  <c r="I154" i="2"/>
  <c r="I153" i="2" s="1"/>
  <c r="I155" i="2"/>
  <c r="J155" i="2"/>
  <c r="J154" i="2" s="1"/>
  <c r="J153" i="2" s="1"/>
  <c r="K155" i="2"/>
  <c r="K154" i="2" s="1"/>
  <c r="K153" i="2" s="1"/>
  <c r="L155" i="2"/>
  <c r="L154" i="2" s="1"/>
  <c r="L153" i="2" s="1"/>
  <c r="I160" i="2"/>
  <c r="J160" i="2"/>
  <c r="J159" i="2" s="1"/>
  <c r="J158" i="2" s="1"/>
  <c r="K160" i="2"/>
  <c r="K159" i="2" s="1"/>
  <c r="K158" i="2" s="1"/>
  <c r="L160" i="2"/>
  <c r="I161" i="2"/>
  <c r="J161" i="2"/>
  <c r="K161" i="2"/>
  <c r="L161" i="2"/>
  <c r="I165" i="2"/>
  <c r="I159" i="2" s="1"/>
  <c r="I158" i="2" s="1"/>
  <c r="I166" i="2"/>
  <c r="J166" i="2"/>
  <c r="J165" i="2" s="1"/>
  <c r="K166" i="2"/>
  <c r="K165" i="2" s="1"/>
  <c r="L166" i="2"/>
  <c r="L165" i="2" s="1"/>
  <c r="I169" i="2"/>
  <c r="I168" i="2" s="1"/>
  <c r="I170" i="2"/>
  <c r="J170" i="2"/>
  <c r="J169" i="2" s="1"/>
  <c r="K170" i="2"/>
  <c r="K169" i="2" s="1"/>
  <c r="L170" i="2"/>
  <c r="L169" i="2" s="1"/>
  <c r="I171" i="2"/>
  <c r="J171" i="2"/>
  <c r="K171" i="2"/>
  <c r="L171" i="2"/>
  <c r="I174" i="2"/>
  <c r="J174" i="2"/>
  <c r="J173" i="2" s="1"/>
  <c r="K174" i="2"/>
  <c r="K173" i="2" s="1"/>
  <c r="I175" i="2"/>
  <c r="J175" i="2"/>
  <c r="K175" i="2"/>
  <c r="L175" i="2"/>
  <c r="L174" i="2" s="1"/>
  <c r="I179" i="2"/>
  <c r="I173" i="2" s="1"/>
  <c r="I180" i="2"/>
  <c r="J180" i="2"/>
  <c r="J179" i="2" s="1"/>
  <c r="K180" i="2"/>
  <c r="K179" i="2" s="1"/>
  <c r="L180" i="2"/>
  <c r="L179" i="2" s="1"/>
  <c r="I188" i="2"/>
  <c r="I187" i="2" s="1"/>
  <c r="J188" i="2"/>
  <c r="J187" i="2" s="1"/>
  <c r="K188" i="2"/>
  <c r="K187" i="2" s="1"/>
  <c r="L188" i="2"/>
  <c r="L187" i="2" s="1"/>
  <c r="L186" i="2" s="1"/>
  <c r="L185" i="2" s="1"/>
  <c r="I190" i="2"/>
  <c r="J190" i="2"/>
  <c r="K190" i="2"/>
  <c r="I191" i="2"/>
  <c r="J191" i="2"/>
  <c r="K191" i="2"/>
  <c r="L191" i="2"/>
  <c r="L190" i="2" s="1"/>
  <c r="I195" i="2"/>
  <c r="I196" i="2"/>
  <c r="J196" i="2"/>
  <c r="J195" i="2" s="1"/>
  <c r="K196" i="2"/>
  <c r="K195" i="2" s="1"/>
  <c r="L196" i="2"/>
  <c r="L195" i="2" s="1"/>
  <c r="I202" i="2"/>
  <c r="I201" i="2" s="1"/>
  <c r="J202" i="2"/>
  <c r="J201" i="2" s="1"/>
  <c r="K202" i="2"/>
  <c r="K201" i="2" s="1"/>
  <c r="L202" i="2"/>
  <c r="L201" i="2" s="1"/>
  <c r="I206" i="2"/>
  <c r="J206" i="2"/>
  <c r="K206" i="2"/>
  <c r="I207" i="2"/>
  <c r="J207" i="2"/>
  <c r="K207" i="2"/>
  <c r="L207" i="2"/>
  <c r="L206" i="2" s="1"/>
  <c r="I209" i="2"/>
  <c r="I210" i="2"/>
  <c r="K210" i="2"/>
  <c r="K209" i="2" s="1"/>
  <c r="I211" i="2"/>
  <c r="J211" i="2"/>
  <c r="J210" i="2" s="1"/>
  <c r="J209" i="2" s="1"/>
  <c r="K211" i="2"/>
  <c r="L211" i="2"/>
  <c r="L210" i="2" s="1"/>
  <c r="L209" i="2" s="1"/>
  <c r="I217" i="2"/>
  <c r="I218" i="2"/>
  <c r="J218" i="2"/>
  <c r="J217" i="2" s="1"/>
  <c r="J216" i="2" s="1"/>
  <c r="K218" i="2"/>
  <c r="K217" i="2" s="1"/>
  <c r="K216" i="2" s="1"/>
  <c r="L218" i="2"/>
  <c r="L217" i="2" s="1"/>
  <c r="L216" i="2" s="1"/>
  <c r="I220" i="2"/>
  <c r="I216" i="2" s="1"/>
  <c r="I221" i="2"/>
  <c r="J221" i="2"/>
  <c r="J220" i="2" s="1"/>
  <c r="K221" i="2"/>
  <c r="K220" i="2" s="1"/>
  <c r="L221" i="2"/>
  <c r="L220" i="2" s="1"/>
  <c r="I229" i="2"/>
  <c r="I228" i="2" s="1"/>
  <c r="I230" i="2"/>
  <c r="J230" i="2"/>
  <c r="J229" i="2" s="1"/>
  <c r="J228" i="2" s="1"/>
  <c r="K230" i="2"/>
  <c r="K229" i="2" s="1"/>
  <c r="K228" i="2" s="1"/>
  <c r="L230" i="2"/>
  <c r="L229" i="2" s="1"/>
  <c r="L228" i="2" s="1"/>
  <c r="I233" i="2"/>
  <c r="I232" i="2" s="1"/>
  <c r="I234" i="2"/>
  <c r="J234" i="2"/>
  <c r="J233" i="2" s="1"/>
  <c r="J232" i="2" s="1"/>
  <c r="K234" i="2"/>
  <c r="K233" i="2" s="1"/>
  <c r="K232" i="2" s="1"/>
  <c r="L234" i="2"/>
  <c r="L233" i="2" s="1"/>
  <c r="L232" i="2" s="1"/>
  <c r="I240" i="2"/>
  <c r="J240" i="2"/>
  <c r="K240" i="2"/>
  <c r="L240" i="2"/>
  <c r="I241" i="2"/>
  <c r="J241" i="2"/>
  <c r="K241" i="2"/>
  <c r="L241" i="2"/>
  <c r="I243" i="2"/>
  <c r="J243" i="2"/>
  <c r="K243" i="2"/>
  <c r="L243" i="2"/>
  <c r="I246" i="2"/>
  <c r="J246" i="2"/>
  <c r="K246" i="2"/>
  <c r="L246" i="2"/>
  <c r="J249" i="2"/>
  <c r="K249" i="2"/>
  <c r="L249" i="2"/>
  <c r="I250" i="2"/>
  <c r="I249" i="2" s="1"/>
  <c r="I239" i="2" s="1"/>
  <c r="J250" i="2"/>
  <c r="K250" i="2"/>
  <c r="L250" i="2"/>
  <c r="I253" i="2"/>
  <c r="L253" i="2"/>
  <c r="I254" i="2"/>
  <c r="J254" i="2"/>
  <c r="J253" i="2" s="1"/>
  <c r="K254" i="2"/>
  <c r="K253" i="2" s="1"/>
  <c r="L254" i="2"/>
  <c r="I257" i="2"/>
  <c r="I258" i="2"/>
  <c r="J258" i="2"/>
  <c r="J257" i="2" s="1"/>
  <c r="K258" i="2"/>
  <c r="K257" i="2" s="1"/>
  <c r="L258" i="2"/>
  <c r="L257" i="2" s="1"/>
  <c r="J261" i="2"/>
  <c r="K261" i="2"/>
  <c r="I262" i="2"/>
  <c r="I261" i="2" s="1"/>
  <c r="J262" i="2"/>
  <c r="K262" i="2"/>
  <c r="L262" i="2"/>
  <c r="L261" i="2" s="1"/>
  <c r="I265" i="2"/>
  <c r="I264" i="2" s="1"/>
  <c r="J265" i="2"/>
  <c r="J264" i="2" s="1"/>
  <c r="K265" i="2"/>
  <c r="K264" i="2" s="1"/>
  <c r="L265" i="2"/>
  <c r="L264" i="2" s="1"/>
  <c r="I267" i="2"/>
  <c r="I268" i="2"/>
  <c r="J268" i="2"/>
  <c r="J267" i="2" s="1"/>
  <c r="K268" i="2"/>
  <c r="K267" i="2" s="1"/>
  <c r="L268" i="2"/>
  <c r="L267" i="2" s="1"/>
  <c r="I272" i="2"/>
  <c r="I273" i="2"/>
  <c r="J273" i="2"/>
  <c r="J272" i="2" s="1"/>
  <c r="K273" i="2"/>
  <c r="K272" i="2" s="1"/>
  <c r="L273" i="2"/>
  <c r="L272" i="2" s="1"/>
  <c r="I275" i="2"/>
  <c r="J275" i="2"/>
  <c r="K275" i="2"/>
  <c r="L275" i="2"/>
  <c r="I278" i="2"/>
  <c r="J278" i="2"/>
  <c r="K278" i="2"/>
  <c r="L278" i="2"/>
  <c r="I282" i="2"/>
  <c r="I281" i="2" s="1"/>
  <c r="J282" i="2"/>
  <c r="J281" i="2" s="1"/>
  <c r="K282" i="2"/>
  <c r="K281" i="2" s="1"/>
  <c r="L282" i="2"/>
  <c r="L281" i="2" s="1"/>
  <c r="I285" i="2"/>
  <c r="I286" i="2"/>
  <c r="J286" i="2"/>
  <c r="J285" i="2" s="1"/>
  <c r="K286" i="2"/>
  <c r="K285" i="2" s="1"/>
  <c r="L286" i="2"/>
  <c r="L285" i="2" s="1"/>
  <c r="J289" i="2"/>
  <c r="K289" i="2"/>
  <c r="L289" i="2"/>
  <c r="I290" i="2"/>
  <c r="I289" i="2" s="1"/>
  <c r="J290" i="2"/>
  <c r="K290" i="2"/>
  <c r="L290" i="2"/>
  <c r="I294" i="2"/>
  <c r="I293" i="2" s="1"/>
  <c r="J294" i="2"/>
  <c r="J293" i="2" s="1"/>
  <c r="K294" i="2"/>
  <c r="K293" i="2" s="1"/>
  <c r="L294" i="2"/>
  <c r="L293" i="2" s="1"/>
  <c r="I296" i="2"/>
  <c r="I297" i="2"/>
  <c r="J297" i="2"/>
  <c r="J296" i="2" s="1"/>
  <c r="K297" i="2"/>
  <c r="K296" i="2" s="1"/>
  <c r="L297" i="2"/>
  <c r="L296" i="2" s="1"/>
  <c r="J299" i="2"/>
  <c r="K299" i="2"/>
  <c r="L299" i="2"/>
  <c r="I300" i="2"/>
  <c r="I299" i="2" s="1"/>
  <c r="J300" i="2"/>
  <c r="K300" i="2"/>
  <c r="L300" i="2"/>
  <c r="I306" i="2"/>
  <c r="J306" i="2"/>
  <c r="J305" i="2" s="1"/>
  <c r="K306" i="2"/>
  <c r="K305" i="2" s="1"/>
  <c r="L306" i="2"/>
  <c r="L305" i="2" s="1"/>
  <c r="I308" i="2"/>
  <c r="J308" i="2"/>
  <c r="K308" i="2"/>
  <c r="L308" i="2"/>
  <c r="I311" i="2"/>
  <c r="I305" i="2" s="1"/>
  <c r="J311" i="2"/>
  <c r="K311" i="2"/>
  <c r="L311" i="2"/>
  <c r="I315" i="2"/>
  <c r="I314" i="2" s="1"/>
  <c r="J315" i="2"/>
  <c r="J314" i="2" s="1"/>
  <c r="K315" i="2"/>
  <c r="K314" i="2" s="1"/>
  <c r="L315" i="2"/>
  <c r="L314" i="2" s="1"/>
  <c r="I318" i="2"/>
  <c r="I319" i="2"/>
  <c r="J319" i="2"/>
  <c r="J318" i="2" s="1"/>
  <c r="K319" i="2"/>
  <c r="K318" i="2" s="1"/>
  <c r="L319" i="2"/>
  <c r="L318" i="2" s="1"/>
  <c r="J322" i="2"/>
  <c r="K322" i="2"/>
  <c r="I323" i="2"/>
  <c r="I322" i="2" s="1"/>
  <c r="J323" i="2"/>
  <c r="K323" i="2"/>
  <c r="L323" i="2"/>
  <c r="L322" i="2" s="1"/>
  <c r="I327" i="2"/>
  <c r="I326" i="2" s="1"/>
  <c r="J327" i="2"/>
  <c r="J326" i="2" s="1"/>
  <c r="K327" i="2"/>
  <c r="K326" i="2" s="1"/>
  <c r="L327" i="2"/>
  <c r="L326" i="2" s="1"/>
  <c r="I329" i="2"/>
  <c r="I330" i="2"/>
  <c r="J330" i="2"/>
  <c r="J329" i="2" s="1"/>
  <c r="K330" i="2"/>
  <c r="K329" i="2" s="1"/>
  <c r="L330" i="2"/>
  <c r="L329" i="2" s="1"/>
  <c r="J332" i="2"/>
  <c r="I333" i="2"/>
  <c r="I332" i="2" s="1"/>
  <c r="J333" i="2"/>
  <c r="K333" i="2"/>
  <c r="K332" i="2" s="1"/>
  <c r="L333" i="2"/>
  <c r="L332" i="2" s="1"/>
  <c r="J337" i="2"/>
  <c r="I338" i="2"/>
  <c r="I337" i="2" s="1"/>
  <c r="J338" i="2"/>
  <c r="K338" i="2"/>
  <c r="K337" i="2" s="1"/>
  <c r="L338" i="2"/>
  <c r="L337" i="2" s="1"/>
  <c r="I340" i="2"/>
  <c r="J340" i="2"/>
  <c r="K340" i="2"/>
  <c r="L340" i="2"/>
  <c r="I343" i="2"/>
  <c r="J343" i="2"/>
  <c r="K343" i="2"/>
  <c r="L343" i="2"/>
  <c r="I346" i="2"/>
  <c r="I347" i="2"/>
  <c r="J347" i="2"/>
  <c r="J346" i="2" s="1"/>
  <c r="K347" i="2"/>
  <c r="K346" i="2" s="1"/>
  <c r="L347" i="2"/>
  <c r="L346" i="2" s="1"/>
  <c r="J350" i="2"/>
  <c r="I351" i="2"/>
  <c r="I350" i="2" s="1"/>
  <c r="J351" i="2"/>
  <c r="K351" i="2"/>
  <c r="K350" i="2" s="1"/>
  <c r="L351" i="2"/>
  <c r="L350" i="2" s="1"/>
  <c r="I355" i="2"/>
  <c r="I354" i="2" s="1"/>
  <c r="J355" i="2"/>
  <c r="J354" i="2" s="1"/>
  <c r="K355" i="2"/>
  <c r="K354" i="2" s="1"/>
  <c r="L355" i="2"/>
  <c r="L354" i="2" s="1"/>
  <c r="I358" i="2"/>
  <c r="I359" i="2"/>
  <c r="J359" i="2"/>
  <c r="J358" i="2" s="1"/>
  <c r="K359" i="2"/>
  <c r="K358" i="2" s="1"/>
  <c r="L359" i="2"/>
  <c r="L358" i="2" s="1"/>
  <c r="J361" i="2"/>
  <c r="L361" i="2"/>
  <c r="I362" i="2"/>
  <c r="I361" i="2" s="1"/>
  <c r="J362" i="2"/>
  <c r="K362" i="2"/>
  <c r="K361" i="2" s="1"/>
  <c r="L362" i="2"/>
  <c r="I365" i="2"/>
  <c r="I364" i="2" s="1"/>
  <c r="J365" i="2"/>
  <c r="J364" i="2" s="1"/>
  <c r="K365" i="2"/>
  <c r="K364" i="2" s="1"/>
  <c r="L365" i="2"/>
  <c r="L364" i="2" s="1"/>
  <c r="L365" i="1"/>
  <c r="K365" i="1"/>
  <c r="K364" i="1" s="1"/>
  <c r="J365" i="1"/>
  <c r="I365" i="1"/>
  <c r="I364" i="1" s="1"/>
  <c r="L364" i="1"/>
  <c r="J364" i="1"/>
  <c r="L362" i="1"/>
  <c r="L361" i="1" s="1"/>
  <c r="K362" i="1"/>
  <c r="J362" i="1"/>
  <c r="I362" i="1"/>
  <c r="K361" i="1"/>
  <c r="J361" i="1"/>
  <c r="I361" i="1"/>
  <c r="L359" i="1"/>
  <c r="L358" i="1" s="1"/>
  <c r="K359" i="1"/>
  <c r="K358" i="1" s="1"/>
  <c r="J359" i="1"/>
  <c r="J358" i="1" s="1"/>
  <c r="I359" i="1"/>
  <c r="I358" i="1" s="1"/>
  <c r="L355" i="1"/>
  <c r="K355" i="1"/>
  <c r="J355" i="1"/>
  <c r="I355" i="1"/>
  <c r="L354" i="1"/>
  <c r="K354" i="1"/>
  <c r="J354" i="1"/>
  <c r="I354" i="1"/>
  <c r="L351" i="1"/>
  <c r="L350" i="1" s="1"/>
  <c r="K351" i="1"/>
  <c r="J351" i="1"/>
  <c r="I351" i="1"/>
  <c r="K350" i="1"/>
  <c r="J350" i="1"/>
  <c r="I350" i="1"/>
  <c r="L347" i="1"/>
  <c r="L346" i="1" s="1"/>
  <c r="K347" i="1"/>
  <c r="K346" i="1" s="1"/>
  <c r="K336" i="1" s="1"/>
  <c r="J347" i="1"/>
  <c r="J346" i="1" s="1"/>
  <c r="J336" i="1" s="1"/>
  <c r="I347" i="1"/>
  <c r="I346" i="1" s="1"/>
  <c r="I336" i="1" s="1"/>
  <c r="L343" i="1"/>
  <c r="K343" i="1"/>
  <c r="J343" i="1"/>
  <c r="I343" i="1"/>
  <c r="L340" i="1"/>
  <c r="K340" i="1"/>
  <c r="J340" i="1"/>
  <c r="I340" i="1"/>
  <c r="L338" i="1"/>
  <c r="L337" i="1" s="1"/>
  <c r="K338" i="1"/>
  <c r="J338" i="1"/>
  <c r="I338" i="1"/>
  <c r="K337" i="1"/>
  <c r="J337" i="1"/>
  <c r="I337" i="1"/>
  <c r="L333" i="1"/>
  <c r="L332" i="1" s="1"/>
  <c r="K333" i="1"/>
  <c r="J333" i="1"/>
  <c r="I333" i="1"/>
  <c r="K332" i="1"/>
  <c r="J332" i="1"/>
  <c r="I332" i="1"/>
  <c r="L330" i="1"/>
  <c r="L329" i="1" s="1"/>
  <c r="K330" i="1"/>
  <c r="K329" i="1" s="1"/>
  <c r="J330" i="1"/>
  <c r="J329" i="1" s="1"/>
  <c r="I330" i="1"/>
  <c r="I329" i="1" s="1"/>
  <c r="L327" i="1"/>
  <c r="K327" i="1"/>
  <c r="J327" i="1"/>
  <c r="I327" i="1"/>
  <c r="L326" i="1"/>
  <c r="K326" i="1"/>
  <c r="J326" i="1"/>
  <c r="I326" i="1"/>
  <c r="L323" i="1"/>
  <c r="L322" i="1" s="1"/>
  <c r="K323" i="1"/>
  <c r="J323" i="1"/>
  <c r="I323" i="1"/>
  <c r="K322" i="1"/>
  <c r="J322" i="1"/>
  <c r="I322" i="1"/>
  <c r="L319" i="1"/>
  <c r="L318" i="1" s="1"/>
  <c r="K319" i="1"/>
  <c r="K318" i="1" s="1"/>
  <c r="J319" i="1"/>
  <c r="J318" i="1" s="1"/>
  <c r="I319" i="1"/>
  <c r="I318" i="1" s="1"/>
  <c r="L315" i="1"/>
  <c r="K315" i="1"/>
  <c r="J315" i="1"/>
  <c r="I315" i="1"/>
  <c r="L314" i="1"/>
  <c r="K314" i="1"/>
  <c r="J314" i="1"/>
  <c r="I314" i="1"/>
  <c r="L311" i="1"/>
  <c r="K311" i="1"/>
  <c r="J311" i="1"/>
  <c r="I311" i="1"/>
  <c r="L308" i="1"/>
  <c r="K308" i="1"/>
  <c r="J308" i="1"/>
  <c r="I308" i="1"/>
  <c r="L306" i="1"/>
  <c r="L305" i="1" s="1"/>
  <c r="K306" i="1"/>
  <c r="K305" i="1" s="1"/>
  <c r="K304" i="1" s="1"/>
  <c r="K303" i="1" s="1"/>
  <c r="J306" i="1"/>
  <c r="J305" i="1" s="1"/>
  <c r="I306" i="1"/>
  <c r="I305" i="1" s="1"/>
  <c r="I304" i="1" s="1"/>
  <c r="L300" i="1"/>
  <c r="L299" i="1" s="1"/>
  <c r="K300" i="1"/>
  <c r="J300" i="1"/>
  <c r="I300" i="1"/>
  <c r="K299" i="1"/>
  <c r="J299" i="1"/>
  <c r="I299" i="1"/>
  <c r="L297" i="1"/>
  <c r="L296" i="1" s="1"/>
  <c r="K297" i="1"/>
  <c r="K296" i="1" s="1"/>
  <c r="J297" i="1"/>
  <c r="J296" i="1" s="1"/>
  <c r="I297" i="1"/>
  <c r="I296" i="1" s="1"/>
  <c r="L294" i="1"/>
  <c r="K294" i="1"/>
  <c r="J294" i="1"/>
  <c r="I294" i="1"/>
  <c r="L293" i="1"/>
  <c r="K293" i="1"/>
  <c r="J293" i="1"/>
  <c r="I293" i="1"/>
  <c r="L290" i="1"/>
  <c r="L289" i="1" s="1"/>
  <c r="K290" i="1"/>
  <c r="J290" i="1"/>
  <c r="I290" i="1"/>
  <c r="K289" i="1"/>
  <c r="J289" i="1"/>
  <c r="I289" i="1"/>
  <c r="L286" i="1"/>
  <c r="L285" i="1" s="1"/>
  <c r="K286" i="1"/>
  <c r="K285" i="1" s="1"/>
  <c r="J286" i="1"/>
  <c r="J285" i="1" s="1"/>
  <c r="I286" i="1"/>
  <c r="I285" i="1" s="1"/>
  <c r="L282" i="1"/>
  <c r="K282" i="1"/>
  <c r="J282" i="1"/>
  <c r="I282" i="1"/>
  <c r="L281" i="1"/>
  <c r="K281" i="1"/>
  <c r="J281" i="1"/>
  <c r="I281" i="1"/>
  <c r="L278" i="1"/>
  <c r="K278" i="1"/>
  <c r="J278" i="1"/>
  <c r="I278" i="1"/>
  <c r="L275" i="1"/>
  <c r="K275" i="1"/>
  <c r="J275" i="1"/>
  <c r="I275" i="1"/>
  <c r="L273" i="1"/>
  <c r="L272" i="1" s="1"/>
  <c r="K273" i="1"/>
  <c r="K272" i="1" s="1"/>
  <c r="K271" i="1" s="1"/>
  <c r="J273" i="1"/>
  <c r="J272" i="1" s="1"/>
  <c r="I273" i="1"/>
  <c r="I272" i="1" s="1"/>
  <c r="L268" i="1"/>
  <c r="L267" i="1" s="1"/>
  <c r="K268" i="1"/>
  <c r="K267" i="1" s="1"/>
  <c r="J268" i="1"/>
  <c r="J267" i="1" s="1"/>
  <c r="I268" i="1"/>
  <c r="I267" i="1" s="1"/>
  <c r="L265" i="1"/>
  <c r="K265" i="1"/>
  <c r="J265" i="1"/>
  <c r="I265" i="1"/>
  <c r="L264" i="1"/>
  <c r="K264" i="1"/>
  <c r="J264" i="1"/>
  <c r="I264" i="1"/>
  <c r="L262" i="1"/>
  <c r="L261" i="1" s="1"/>
  <c r="K262" i="1"/>
  <c r="J262" i="1"/>
  <c r="I262" i="1"/>
  <c r="K261" i="1"/>
  <c r="J261" i="1"/>
  <c r="I261" i="1"/>
  <c r="L258" i="1"/>
  <c r="L257" i="1" s="1"/>
  <c r="K258" i="1"/>
  <c r="K257" i="1" s="1"/>
  <c r="J258" i="1"/>
  <c r="J257" i="1" s="1"/>
  <c r="I258" i="1"/>
  <c r="I257" i="1" s="1"/>
  <c r="L254" i="1"/>
  <c r="K254" i="1"/>
  <c r="J254" i="1"/>
  <c r="I254" i="1"/>
  <c r="L253" i="1"/>
  <c r="K253" i="1"/>
  <c r="J253" i="1"/>
  <c r="I253" i="1"/>
  <c r="L250" i="1"/>
  <c r="L249" i="1" s="1"/>
  <c r="K250" i="1"/>
  <c r="J250" i="1"/>
  <c r="I250" i="1"/>
  <c r="K249" i="1"/>
  <c r="J249" i="1"/>
  <c r="I249" i="1"/>
  <c r="L246" i="1"/>
  <c r="K246" i="1"/>
  <c r="J246" i="1"/>
  <c r="I246" i="1"/>
  <c r="L243" i="1"/>
  <c r="K243" i="1"/>
  <c r="J243" i="1"/>
  <c r="I243" i="1"/>
  <c r="L241" i="1"/>
  <c r="K241" i="1"/>
  <c r="J241" i="1"/>
  <c r="I241" i="1"/>
  <c r="L240" i="1"/>
  <c r="L239" i="1" s="1"/>
  <c r="K240" i="1"/>
  <c r="K239" i="1" s="1"/>
  <c r="K238" i="1" s="1"/>
  <c r="J240" i="1"/>
  <c r="I240" i="1"/>
  <c r="L234" i="1"/>
  <c r="L233" i="1" s="1"/>
  <c r="L232" i="1" s="1"/>
  <c r="K234" i="1"/>
  <c r="K233" i="1" s="1"/>
  <c r="K232" i="1" s="1"/>
  <c r="J234" i="1"/>
  <c r="J233" i="1" s="1"/>
  <c r="J232" i="1" s="1"/>
  <c r="I234" i="1"/>
  <c r="I233" i="1" s="1"/>
  <c r="I232" i="1" s="1"/>
  <c r="L230" i="1"/>
  <c r="L229" i="1" s="1"/>
  <c r="L228" i="1" s="1"/>
  <c r="K230" i="1"/>
  <c r="K229" i="1" s="1"/>
  <c r="K228" i="1" s="1"/>
  <c r="J230" i="1"/>
  <c r="J229" i="1" s="1"/>
  <c r="J228" i="1" s="1"/>
  <c r="I230" i="1"/>
  <c r="I229" i="1" s="1"/>
  <c r="I228" i="1" s="1"/>
  <c r="L221" i="1"/>
  <c r="L220" i="1" s="1"/>
  <c r="K221" i="1"/>
  <c r="K220" i="1" s="1"/>
  <c r="J221" i="1"/>
  <c r="J220" i="1" s="1"/>
  <c r="I221" i="1"/>
  <c r="I220" i="1" s="1"/>
  <c r="L218" i="1"/>
  <c r="K218" i="1"/>
  <c r="J218" i="1"/>
  <c r="I218" i="1"/>
  <c r="L217" i="1"/>
  <c r="L216" i="1" s="1"/>
  <c r="K217" i="1"/>
  <c r="J217" i="1"/>
  <c r="I217" i="1"/>
  <c r="I216" i="1" s="1"/>
  <c r="L211" i="1"/>
  <c r="K211" i="1"/>
  <c r="J211" i="1"/>
  <c r="I211" i="1"/>
  <c r="L210" i="1"/>
  <c r="L209" i="1" s="1"/>
  <c r="K210" i="1"/>
  <c r="K209" i="1" s="1"/>
  <c r="J210" i="1"/>
  <c r="J209" i="1" s="1"/>
  <c r="I210" i="1"/>
  <c r="I209" i="1" s="1"/>
  <c r="L207" i="1"/>
  <c r="K207" i="1"/>
  <c r="J207" i="1"/>
  <c r="I207" i="1"/>
  <c r="L206" i="1"/>
  <c r="K206" i="1"/>
  <c r="J206" i="1"/>
  <c r="I206" i="1"/>
  <c r="L202" i="1"/>
  <c r="K202" i="1"/>
  <c r="J202" i="1"/>
  <c r="I202" i="1"/>
  <c r="L201" i="1"/>
  <c r="K201" i="1"/>
  <c r="J201" i="1"/>
  <c r="I201" i="1"/>
  <c r="L196" i="1"/>
  <c r="L195" i="1" s="1"/>
  <c r="L186" i="1" s="1"/>
  <c r="K196" i="1"/>
  <c r="K195" i="1" s="1"/>
  <c r="K186" i="1" s="1"/>
  <c r="J196" i="1"/>
  <c r="J195" i="1" s="1"/>
  <c r="J186" i="1" s="1"/>
  <c r="I196" i="1"/>
  <c r="I195" i="1" s="1"/>
  <c r="I186" i="1" s="1"/>
  <c r="L191" i="1"/>
  <c r="K191" i="1"/>
  <c r="J191" i="1"/>
  <c r="I191" i="1"/>
  <c r="L190" i="1"/>
  <c r="K190" i="1"/>
  <c r="J190" i="1"/>
  <c r="I190" i="1"/>
  <c r="L188" i="1"/>
  <c r="K188" i="1"/>
  <c r="J188" i="1"/>
  <c r="I188" i="1"/>
  <c r="L187" i="1"/>
  <c r="K187" i="1"/>
  <c r="J187" i="1"/>
  <c r="I187" i="1"/>
  <c r="L180" i="1"/>
  <c r="L179" i="1" s="1"/>
  <c r="K180" i="1"/>
  <c r="K179" i="1" s="1"/>
  <c r="J180" i="1"/>
  <c r="J179" i="1" s="1"/>
  <c r="I180" i="1"/>
  <c r="I179" i="1" s="1"/>
  <c r="L175" i="1"/>
  <c r="K175" i="1"/>
  <c r="J175" i="1"/>
  <c r="I175" i="1"/>
  <c r="L174" i="1"/>
  <c r="K174" i="1"/>
  <c r="K173" i="1" s="1"/>
  <c r="J174" i="1"/>
  <c r="I174" i="1"/>
  <c r="I173" i="1" s="1"/>
  <c r="L171" i="1"/>
  <c r="K171" i="1"/>
  <c r="J171" i="1"/>
  <c r="I171" i="1"/>
  <c r="L170" i="1"/>
  <c r="L169" i="1" s="1"/>
  <c r="K170" i="1"/>
  <c r="K169" i="1" s="1"/>
  <c r="K168" i="1" s="1"/>
  <c r="J170" i="1"/>
  <c r="J169" i="1" s="1"/>
  <c r="I170" i="1"/>
  <c r="I169" i="1" s="1"/>
  <c r="L166" i="1"/>
  <c r="L165" i="1" s="1"/>
  <c r="K166" i="1"/>
  <c r="K165" i="1" s="1"/>
  <c r="J166" i="1"/>
  <c r="J165" i="1" s="1"/>
  <c r="I166" i="1"/>
  <c r="I165" i="1" s="1"/>
  <c r="L161" i="1"/>
  <c r="K161" i="1"/>
  <c r="J161" i="1"/>
  <c r="I161" i="1"/>
  <c r="L160" i="1"/>
  <c r="L159" i="1" s="1"/>
  <c r="L158" i="1" s="1"/>
  <c r="K160" i="1"/>
  <c r="K159" i="1" s="1"/>
  <c r="K158" i="1" s="1"/>
  <c r="J160" i="1"/>
  <c r="J159" i="1" s="1"/>
  <c r="J158" i="1" s="1"/>
  <c r="I160" i="1"/>
  <c r="L155" i="1"/>
  <c r="L154" i="1" s="1"/>
  <c r="L153" i="1" s="1"/>
  <c r="K155" i="1"/>
  <c r="K154" i="1" s="1"/>
  <c r="K153" i="1" s="1"/>
  <c r="J155" i="1"/>
  <c r="J154" i="1" s="1"/>
  <c r="J153" i="1" s="1"/>
  <c r="I155" i="1"/>
  <c r="I154" i="1" s="1"/>
  <c r="I153" i="1" s="1"/>
  <c r="L151" i="1"/>
  <c r="L150" i="1" s="1"/>
  <c r="K151" i="1"/>
  <c r="K150" i="1" s="1"/>
  <c r="J151" i="1"/>
  <c r="J150" i="1" s="1"/>
  <c r="I151" i="1"/>
  <c r="I150" i="1" s="1"/>
  <c r="L147" i="1"/>
  <c r="K147" i="1"/>
  <c r="J147" i="1"/>
  <c r="I147" i="1"/>
  <c r="L146" i="1"/>
  <c r="L145" i="1" s="1"/>
  <c r="K146" i="1"/>
  <c r="K145" i="1" s="1"/>
  <c r="J146" i="1"/>
  <c r="J145" i="1" s="1"/>
  <c r="I146" i="1"/>
  <c r="I145" i="1" s="1"/>
  <c r="L142" i="1"/>
  <c r="K142" i="1"/>
  <c r="J142" i="1"/>
  <c r="I142" i="1"/>
  <c r="L141" i="1"/>
  <c r="L140" i="1" s="1"/>
  <c r="L139" i="1" s="1"/>
  <c r="K141" i="1"/>
  <c r="K140" i="1" s="1"/>
  <c r="K139" i="1" s="1"/>
  <c r="J141" i="1"/>
  <c r="J140" i="1" s="1"/>
  <c r="J139" i="1" s="1"/>
  <c r="I141" i="1"/>
  <c r="I140" i="1" s="1"/>
  <c r="L137" i="1"/>
  <c r="L136" i="1" s="1"/>
  <c r="L135" i="1" s="1"/>
  <c r="K137" i="1"/>
  <c r="K136" i="1" s="1"/>
  <c r="K135" i="1" s="1"/>
  <c r="J137" i="1"/>
  <c r="J136" i="1" s="1"/>
  <c r="J135" i="1" s="1"/>
  <c r="I137" i="1"/>
  <c r="I136" i="1" s="1"/>
  <c r="I135" i="1" s="1"/>
  <c r="L133" i="1"/>
  <c r="L132" i="1" s="1"/>
  <c r="L131" i="1" s="1"/>
  <c r="K133" i="1"/>
  <c r="K132" i="1" s="1"/>
  <c r="K131" i="1" s="1"/>
  <c r="J133" i="1"/>
  <c r="J132" i="1" s="1"/>
  <c r="J131" i="1" s="1"/>
  <c r="I133" i="1"/>
  <c r="I132" i="1" s="1"/>
  <c r="I131" i="1" s="1"/>
  <c r="L129" i="1"/>
  <c r="L128" i="1" s="1"/>
  <c r="L127" i="1" s="1"/>
  <c r="K129" i="1"/>
  <c r="K128" i="1" s="1"/>
  <c r="K127" i="1" s="1"/>
  <c r="J129" i="1"/>
  <c r="J128" i="1" s="1"/>
  <c r="J127" i="1" s="1"/>
  <c r="I129" i="1"/>
  <c r="I128" i="1" s="1"/>
  <c r="I127" i="1" s="1"/>
  <c r="L125" i="1"/>
  <c r="L124" i="1" s="1"/>
  <c r="L123" i="1" s="1"/>
  <c r="K125" i="1"/>
  <c r="K124" i="1" s="1"/>
  <c r="K123" i="1" s="1"/>
  <c r="J125" i="1"/>
  <c r="J124" i="1" s="1"/>
  <c r="J123" i="1" s="1"/>
  <c r="I125" i="1"/>
  <c r="I124" i="1" s="1"/>
  <c r="I123" i="1" s="1"/>
  <c r="L121" i="1"/>
  <c r="L120" i="1" s="1"/>
  <c r="L119" i="1" s="1"/>
  <c r="K121" i="1"/>
  <c r="K120" i="1" s="1"/>
  <c r="K119" i="1" s="1"/>
  <c r="J121" i="1"/>
  <c r="J120" i="1" s="1"/>
  <c r="J119" i="1" s="1"/>
  <c r="I121" i="1"/>
  <c r="I120" i="1" s="1"/>
  <c r="I119" i="1" s="1"/>
  <c r="L116" i="1"/>
  <c r="L115" i="1" s="1"/>
  <c r="L114" i="1" s="1"/>
  <c r="K116" i="1"/>
  <c r="K115" i="1" s="1"/>
  <c r="K114" i="1" s="1"/>
  <c r="K113" i="1" s="1"/>
  <c r="J116" i="1"/>
  <c r="J115" i="1" s="1"/>
  <c r="J114" i="1" s="1"/>
  <c r="J113" i="1" s="1"/>
  <c r="I116" i="1"/>
  <c r="I115" i="1" s="1"/>
  <c r="I114" i="1" s="1"/>
  <c r="L110" i="1"/>
  <c r="K110" i="1"/>
  <c r="J110" i="1"/>
  <c r="I110" i="1"/>
  <c r="L109" i="1"/>
  <c r="K109" i="1"/>
  <c r="J109" i="1"/>
  <c r="I109" i="1"/>
  <c r="L106" i="1"/>
  <c r="L105" i="1" s="1"/>
  <c r="L104" i="1" s="1"/>
  <c r="K106" i="1"/>
  <c r="K105" i="1" s="1"/>
  <c r="K104" i="1" s="1"/>
  <c r="J106" i="1"/>
  <c r="J105" i="1" s="1"/>
  <c r="J104" i="1" s="1"/>
  <c r="I106" i="1"/>
  <c r="I105" i="1" s="1"/>
  <c r="I104" i="1" s="1"/>
  <c r="L101" i="1"/>
  <c r="L100" i="1" s="1"/>
  <c r="L99" i="1" s="1"/>
  <c r="K101" i="1"/>
  <c r="K100" i="1" s="1"/>
  <c r="K99" i="1" s="1"/>
  <c r="J101" i="1"/>
  <c r="J100" i="1" s="1"/>
  <c r="J99" i="1" s="1"/>
  <c r="I101" i="1"/>
  <c r="I100" i="1" s="1"/>
  <c r="I99" i="1" s="1"/>
  <c r="L96" i="1"/>
  <c r="L95" i="1" s="1"/>
  <c r="L94" i="1" s="1"/>
  <c r="L93" i="1" s="1"/>
  <c r="K96" i="1"/>
  <c r="K95" i="1" s="1"/>
  <c r="K94" i="1" s="1"/>
  <c r="J96" i="1"/>
  <c r="J95" i="1" s="1"/>
  <c r="J94" i="1" s="1"/>
  <c r="I96" i="1"/>
  <c r="I95" i="1" s="1"/>
  <c r="I94" i="1" s="1"/>
  <c r="L89" i="1"/>
  <c r="L88" i="1" s="1"/>
  <c r="L87" i="1" s="1"/>
  <c r="L86" i="1" s="1"/>
  <c r="K89" i="1"/>
  <c r="J89" i="1"/>
  <c r="I89" i="1"/>
  <c r="K88" i="1"/>
  <c r="J88" i="1"/>
  <c r="I88" i="1"/>
  <c r="K87" i="1"/>
  <c r="K86" i="1" s="1"/>
  <c r="J87" i="1"/>
  <c r="J86" i="1" s="1"/>
  <c r="I87" i="1"/>
  <c r="I86" i="1" s="1"/>
  <c r="L84" i="1"/>
  <c r="K84" i="1"/>
  <c r="J84" i="1"/>
  <c r="I84" i="1"/>
  <c r="L83" i="1"/>
  <c r="L82" i="1" s="1"/>
  <c r="K83" i="1"/>
  <c r="K82" i="1" s="1"/>
  <c r="J83" i="1"/>
  <c r="J82" i="1" s="1"/>
  <c r="I83" i="1"/>
  <c r="I82" i="1" s="1"/>
  <c r="L78" i="1"/>
  <c r="K78" i="1"/>
  <c r="J78" i="1"/>
  <c r="I78" i="1"/>
  <c r="L77" i="1"/>
  <c r="K77" i="1"/>
  <c r="J77" i="1"/>
  <c r="I77" i="1"/>
  <c r="L73" i="1"/>
  <c r="K73" i="1"/>
  <c r="J73" i="1"/>
  <c r="I73" i="1"/>
  <c r="L72" i="1"/>
  <c r="K72" i="1"/>
  <c r="J72" i="1"/>
  <c r="I72" i="1"/>
  <c r="L68" i="1"/>
  <c r="L67" i="1" s="1"/>
  <c r="L66" i="1" s="1"/>
  <c r="K68" i="1"/>
  <c r="K67" i="1" s="1"/>
  <c r="K66" i="1" s="1"/>
  <c r="K65" i="1" s="1"/>
  <c r="J68" i="1"/>
  <c r="J67" i="1" s="1"/>
  <c r="J66" i="1" s="1"/>
  <c r="J65" i="1" s="1"/>
  <c r="I68" i="1"/>
  <c r="I67" i="1" s="1"/>
  <c r="I66" i="1" s="1"/>
  <c r="I65" i="1" s="1"/>
  <c r="L49" i="1"/>
  <c r="L48" i="1" s="1"/>
  <c r="L47" i="1" s="1"/>
  <c r="L46" i="1" s="1"/>
  <c r="K49" i="1"/>
  <c r="J49" i="1"/>
  <c r="I49" i="1"/>
  <c r="K48" i="1"/>
  <c r="J48" i="1"/>
  <c r="I48" i="1"/>
  <c r="K47" i="1"/>
  <c r="K46" i="1" s="1"/>
  <c r="J47" i="1"/>
  <c r="J46" i="1" s="1"/>
  <c r="I47" i="1"/>
  <c r="I46" i="1" s="1"/>
  <c r="L44" i="1"/>
  <c r="K44" i="1"/>
  <c r="J44" i="1"/>
  <c r="I44" i="1"/>
  <c r="L43" i="1"/>
  <c r="L42" i="1" s="1"/>
  <c r="K43" i="1"/>
  <c r="K42" i="1" s="1"/>
  <c r="J43" i="1"/>
  <c r="J42" i="1" s="1"/>
  <c r="I43" i="1"/>
  <c r="I42" i="1" s="1"/>
  <c r="L40" i="1"/>
  <c r="K40" i="1"/>
  <c r="J40" i="1"/>
  <c r="I40" i="1"/>
  <c r="L38" i="1"/>
  <c r="L37" i="1" s="1"/>
  <c r="L36" i="1" s="1"/>
  <c r="L35" i="1" s="1"/>
  <c r="K38" i="1"/>
  <c r="K37" i="1" s="1"/>
  <c r="K36" i="1" s="1"/>
  <c r="K35" i="1" s="1"/>
  <c r="J38" i="1"/>
  <c r="J37" i="1" s="1"/>
  <c r="J36" i="1" s="1"/>
  <c r="J35" i="1" s="1"/>
  <c r="I38" i="1"/>
  <c r="I37" i="1" s="1"/>
  <c r="I36" i="1" s="1"/>
  <c r="I186" i="8" l="1"/>
  <c r="I185" i="8" s="1"/>
  <c r="J168" i="8"/>
  <c r="L113" i="8"/>
  <c r="I66" i="8"/>
  <c r="I65" i="8" s="1"/>
  <c r="L139" i="8"/>
  <c r="J113" i="8"/>
  <c r="K336" i="8"/>
  <c r="J216" i="8"/>
  <c r="I113" i="8"/>
  <c r="L93" i="8"/>
  <c r="I336" i="8"/>
  <c r="I303" i="8" s="1"/>
  <c r="L271" i="8"/>
  <c r="I239" i="8"/>
  <c r="J139" i="8"/>
  <c r="L304" i="8"/>
  <c r="K271" i="8"/>
  <c r="K238" i="8" s="1"/>
  <c r="J239" i="8"/>
  <c r="I139" i="8"/>
  <c r="K304" i="8"/>
  <c r="K303" i="8" s="1"/>
  <c r="J271" i="8"/>
  <c r="L186" i="8"/>
  <c r="L185" i="8" s="1"/>
  <c r="L173" i="8"/>
  <c r="L168" i="8" s="1"/>
  <c r="I93" i="8"/>
  <c r="L35" i="8"/>
  <c r="L239" i="8"/>
  <c r="I271" i="8"/>
  <c r="L159" i="8"/>
  <c r="L158" i="8" s="1"/>
  <c r="I173" i="8"/>
  <c r="I168" i="8" s="1"/>
  <c r="J159" i="8"/>
  <c r="J158" i="8" s="1"/>
  <c r="L66" i="8"/>
  <c r="L65" i="8" s="1"/>
  <c r="I35" i="8"/>
  <c r="K186" i="8"/>
  <c r="K185" i="8" s="1"/>
  <c r="L336" i="8"/>
  <c r="J304" i="8"/>
  <c r="J303" i="8" s="1"/>
  <c r="L216" i="8"/>
  <c r="J186" i="8"/>
  <c r="K168" i="8"/>
  <c r="J66" i="8"/>
  <c r="J65" i="8" s="1"/>
  <c r="J34" i="8" s="1"/>
  <c r="K35" i="8"/>
  <c r="K34" i="8" s="1"/>
  <c r="I304" i="7"/>
  <c r="I303" i="7" s="1"/>
  <c r="I271" i="7"/>
  <c r="I239" i="7"/>
  <c r="I238" i="7" s="1"/>
  <c r="I113" i="7"/>
  <c r="L336" i="7"/>
  <c r="L186" i="7"/>
  <c r="L185" i="7" s="1"/>
  <c r="L168" i="7"/>
  <c r="J113" i="7"/>
  <c r="J34" i="7" s="1"/>
  <c r="I66" i="7"/>
  <c r="I65" i="7" s="1"/>
  <c r="I34" i="7" s="1"/>
  <c r="K186" i="7"/>
  <c r="K185" i="7" s="1"/>
  <c r="K184" i="7" s="1"/>
  <c r="K168" i="7"/>
  <c r="I336" i="7"/>
  <c r="J304" i="7"/>
  <c r="I186" i="7"/>
  <c r="I185" i="7" s="1"/>
  <c r="J168" i="7"/>
  <c r="I168" i="7"/>
  <c r="L139" i="7"/>
  <c r="K216" i="7"/>
  <c r="J139" i="7"/>
  <c r="I139" i="7"/>
  <c r="L93" i="7"/>
  <c r="L35" i="7"/>
  <c r="L34" i="7" s="1"/>
  <c r="L271" i="7"/>
  <c r="I216" i="7"/>
  <c r="K93" i="7"/>
  <c r="K35" i="7"/>
  <c r="K34" i="7" s="1"/>
  <c r="L304" i="7"/>
  <c r="L303" i="7" s="1"/>
  <c r="L239" i="7"/>
  <c r="L113" i="7"/>
  <c r="K239" i="7"/>
  <c r="K238" i="7" s="1"/>
  <c r="L66" i="7"/>
  <c r="L65" i="7" s="1"/>
  <c r="J336" i="7"/>
  <c r="J239" i="7"/>
  <c r="J238" i="7" s="1"/>
  <c r="J185" i="7"/>
  <c r="I271" i="6"/>
  <c r="J93" i="6"/>
  <c r="L66" i="6"/>
  <c r="L65" i="6" s="1"/>
  <c r="K304" i="6"/>
  <c r="J304" i="6"/>
  <c r="K173" i="6"/>
  <c r="J113" i="6"/>
  <c r="I336" i="6"/>
  <c r="K239" i="6"/>
  <c r="K238" i="6" s="1"/>
  <c r="L186" i="6"/>
  <c r="L185" i="6" s="1"/>
  <c r="J173" i="6"/>
  <c r="J168" i="6" s="1"/>
  <c r="I139" i="6"/>
  <c r="I113" i="6"/>
  <c r="L336" i="6"/>
  <c r="K336" i="6"/>
  <c r="J239" i="6"/>
  <c r="I173" i="6"/>
  <c r="I168" i="6" s="1"/>
  <c r="K159" i="6"/>
  <c r="K158" i="6" s="1"/>
  <c r="J336" i="6"/>
  <c r="J139" i="6"/>
  <c r="J159" i="6"/>
  <c r="J158" i="6" s="1"/>
  <c r="L271" i="6"/>
  <c r="L239" i="6"/>
  <c r="I186" i="6"/>
  <c r="I185" i="6" s="1"/>
  <c r="I159" i="6"/>
  <c r="I158" i="6" s="1"/>
  <c r="K35" i="6"/>
  <c r="I239" i="6"/>
  <c r="I238" i="6" s="1"/>
  <c r="I304" i="6"/>
  <c r="I303" i="6" s="1"/>
  <c r="K271" i="6"/>
  <c r="K186" i="6"/>
  <c r="K185" i="6" s="1"/>
  <c r="K168" i="6"/>
  <c r="L159" i="6"/>
  <c r="L158" i="6" s="1"/>
  <c r="L93" i="6"/>
  <c r="L34" i="6" s="1"/>
  <c r="J35" i="6"/>
  <c r="L304" i="6"/>
  <c r="L113" i="6"/>
  <c r="J271" i="6"/>
  <c r="J186" i="6"/>
  <c r="J185" i="6" s="1"/>
  <c r="K93" i="6"/>
  <c r="I35" i="6"/>
  <c r="J304" i="5"/>
  <c r="J303" i="5" s="1"/>
  <c r="K186" i="5"/>
  <c r="K185" i="5" s="1"/>
  <c r="J35" i="5"/>
  <c r="I336" i="5"/>
  <c r="I304" i="5"/>
  <c r="I303" i="5" s="1"/>
  <c r="J186" i="5"/>
  <c r="J185" i="5" s="1"/>
  <c r="K168" i="5"/>
  <c r="K34" i="5" s="1"/>
  <c r="L336" i="5"/>
  <c r="I186" i="5"/>
  <c r="I185" i="5" s="1"/>
  <c r="I93" i="5"/>
  <c r="K336" i="5"/>
  <c r="I168" i="5"/>
  <c r="L113" i="5"/>
  <c r="J65" i="5"/>
  <c r="K304" i="5"/>
  <c r="L239" i="5"/>
  <c r="I216" i="5"/>
  <c r="J139" i="5"/>
  <c r="L66" i="5"/>
  <c r="L65" i="5" s="1"/>
  <c r="L34" i="5" s="1"/>
  <c r="J93" i="5"/>
  <c r="L271" i="5"/>
  <c r="K239" i="5"/>
  <c r="K238" i="5" s="1"/>
  <c r="L186" i="5"/>
  <c r="L185" i="5" s="1"/>
  <c r="I113" i="5"/>
  <c r="L104" i="5"/>
  <c r="K65" i="5"/>
  <c r="I35" i="5"/>
  <c r="K271" i="5"/>
  <c r="J239" i="5"/>
  <c r="L159" i="5"/>
  <c r="L158" i="5" s="1"/>
  <c r="L139" i="5"/>
  <c r="L304" i="5"/>
  <c r="L303" i="5" s="1"/>
  <c r="J271" i="5"/>
  <c r="I239" i="5"/>
  <c r="I238" i="5" s="1"/>
  <c r="J173" i="5"/>
  <c r="J168" i="5" s="1"/>
  <c r="I139" i="5"/>
  <c r="I66" i="5"/>
  <c r="I65" i="5" s="1"/>
  <c r="I271" i="5"/>
  <c r="L93" i="5"/>
  <c r="K336" i="4"/>
  <c r="K303" i="4" s="1"/>
  <c r="I304" i="4"/>
  <c r="L304" i="4"/>
  <c r="L303" i="4" s="1"/>
  <c r="I239" i="4"/>
  <c r="I238" i="4" s="1"/>
  <c r="K173" i="4"/>
  <c r="L239" i="4"/>
  <c r="L185" i="4"/>
  <c r="J66" i="4"/>
  <c r="J65" i="4" s="1"/>
  <c r="J304" i="4"/>
  <c r="J303" i="4" s="1"/>
  <c r="K139" i="4"/>
  <c r="I66" i="4"/>
  <c r="I65" i="4" s="1"/>
  <c r="J186" i="4"/>
  <c r="J185" i="4" s="1"/>
  <c r="J139" i="4"/>
  <c r="I186" i="4"/>
  <c r="I185" i="4" s="1"/>
  <c r="I139" i="4"/>
  <c r="L93" i="4"/>
  <c r="L271" i="4"/>
  <c r="K186" i="4"/>
  <c r="K185" i="4" s="1"/>
  <c r="K168" i="4"/>
  <c r="L139" i="4"/>
  <c r="L34" i="4" s="1"/>
  <c r="K93" i="4"/>
  <c r="K271" i="4"/>
  <c r="J168" i="4"/>
  <c r="L159" i="4"/>
  <c r="L158" i="4" s="1"/>
  <c r="I271" i="4"/>
  <c r="K113" i="4"/>
  <c r="L65" i="4"/>
  <c r="K35" i="4"/>
  <c r="J336" i="4"/>
  <c r="I104" i="4"/>
  <c r="I93" i="4" s="1"/>
  <c r="I336" i="4"/>
  <c r="J239" i="4"/>
  <c r="J238" i="4" s="1"/>
  <c r="K239" i="4"/>
  <c r="L216" i="4"/>
  <c r="I113" i="4"/>
  <c r="J104" i="4"/>
  <c r="J93" i="4" s="1"/>
  <c r="I35" i="4"/>
  <c r="I336" i="3"/>
  <c r="I304" i="3"/>
  <c r="I303" i="3" s="1"/>
  <c r="I239" i="3"/>
  <c r="I113" i="3"/>
  <c r="I93" i="3"/>
  <c r="L168" i="3"/>
  <c r="K304" i="3"/>
  <c r="K303" i="3" s="1"/>
  <c r="K271" i="3"/>
  <c r="L185" i="3"/>
  <c r="K65" i="3"/>
  <c r="L65" i="3"/>
  <c r="L35" i="3"/>
  <c r="L271" i="3"/>
  <c r="J173" i="3"/>
  <c r="J168" i="3"/>
  <c r="K239" i="3"/>
  <c r="J216" i="3"/>
  <c r="J66" i="3"/>
  <c r="J65" i="3" s="1"/>
  <c r="J35" i="3"/>
  <c r="J34" i="3" s="1"/>
  <c r="L336" i="3"/>
  <c r="L304" i="3"/>
  <c r="L303" i="3" s="1"/>
  <c r="J271" i="3"/>
  <c r="J239" i="3"/>
  <c r="J238" i="3" s="1"/>
  <c r="I186" i="3"/>
  <c r="L173" i="3"/>
  <c r="L113" i="3"/>
  <c r="L93" i="3"/>
  <c r="I35" i="3"/>
  <c r="I271" i="3"/>
  <c r="L216" i="3"/>
  <c r="K186" i="3"/>
  <c r="K185" i="3" s="1"/>
  <c r="I173" i="3"/>
  <c r="I168" i="3" s="1"/>
  <c r="K139" i="3"/>
  <c r="J304" i="3"/>
  <c r="J303" i="3" s="1"/>
  <c r="L239" i="3"/>
  <c r="L238" i="3" s="1"/>
  <c r="I216" i="3"/>
  <c r="J186" i="3"/>
  <c r="J139" i="3"/>
  <c r="J113" i="3"/>
  <c r="J93" i="3"/>
  <c r="I66" i="3"/>
  <c r="I65" i="3" s="1"/>
  <c r="K35" i="3"/>
  <c r="K186" i="2"/>
  <c r="K185" i="2" s="1"/>
  <c r="L336" i="2"/>
  <c r="J186" i="2"/>
  <c r="J185" i="2" s="1"/>
  <c r="K336" i="2"/>
  <c r="I304" i="2"/>
  <c r="I186" i="2"/>
  <c r="I185" i="2" s="1"/>
  <c r="J139" i="2"/>
  <c r="L271" i="2"/>
  <c r="I336" i="2"/>
  <c r="K271" i="2"/>
  <c r="K104" i="2"/>
  <c r="K93" i="2"/>
  <c r="J336" i="2"/>
  <c r="J271" i="2"/>
  <c r="L239" i="2"/>
  <c r="J104" i="2"/>
  <c r="J93" i="2"/>
  <c r="K239" i="2"/>
  <c r="L113" i="2"/>
  <c r="L34" i="2" s="1"/>
  <c r="K34" i="2"/>
  <c r="L304" i="2"/>
  <c r="L303" i="2" s="1"/>
  <c r="I271" i="2"/>
  <c r="I238" i="2" s="1"/>
  <c r="J239" i="2"/>
  <c r="K113" i="2"/>
  <c r="L104" i="2"/>
  <c r="L93" i="2"/>
  <c r="L66" i="2"/>
  <c r="L65" i="2" s="1"/>
  <c r="J35" i="2"/>
  <c r="K304" i="2"/>
  <c r="K303" i="2" s="1"/>
  <c r="L173" i="2"/>
  <c r="L168" i="2" s="1"/>
  <c r="K168" i="2"/>
  <c r="J113" i="2"/>
  <c r="I104" i="2"/>
  <c r="I93" i="2"/>
  <c r="K66" i="2"/>
  <c r="K65" i="2" s="1"/>
  <c r="J304" i="2"/>
  <c r="J303" i="2" s="1"/>
  <c r="J168" i="2"/>
  <c r="L159" i="2"/>
  <c r="L158" i="2" s="1"/>
  <c r="J66" i="2"/>
  <c r="J65" i="2" s="1"/>
  <c r="I34" i="2"/>
  <c r="J239" i="1"/>
  <c r="L113" i="1"/>
  <c r="I93" i="1"/>
  <c r="L336" i="1"/>
  <c r="L168" i="1"/>
  <c r="L65" i="1"/>
  <c r="K185" i="1"/>
  <c r="K184" i="1" s="1"/>
  <c r="L34" i="1"/>
  <c r="L185" i="1"/>
  <c r="J93" i="1"/>
  <c r="J216" i="1"/>
  <c r="J185" i="1" s="1"/>
  <c r="K93" i="1"/>
  <c r="K216" i="1"/>
  <c r="I271" i="1"/>
  <c r="K34" i="1"/>
  <c r="J271" i="1"/>
  <c r="I303" i="1"/>
  <c r="J173" i="1"/>
  <c r="J168" i="1" s="1"/>
  <c r="J34" i="1" s="1"/>
  <c r="L271" i="1"/>
  <c r="L238" i="1" s="1"/>
  <c r="J304" i="1"/>
  <c r="J303" i="1" s="1"/>
  <c r="L173" i="1"/>
  <c r="L304" i="1"/>
  <c r="I35" i="1"/>
  <c r="I113" i="1"/>
  <c r="I139" i="1"/>
  <c r="I159" i="1"/>
  <c r="I158" i="1" s="1"/>
  <c r="I168" i="1"/>
  <c r="I185" i="1"/>
  <c r="I239" i="1"/>
  <c r="I238" i="1" s="1"/>
  <c r="K184" i="8" l="1"/>
  <c r="I34" i="8"/>
  <c r="K368" i="8"/>
  <c r="J238" i="8"/>
  <c r="J185" i="8"/>
  <c r="J184" i="8" s="1"/>
  <c r="J368" i="8" s="1"/>
  <c r="L303" i="8"/>
  <c r="L238" i="8"/>
  <c r="L184" i="8" s="1"/>
  <c r="I238" i="8"/>
  <c r="L34" i="8"/>
  <c r="I184" i="8"/>
  <c r="J368" i="7"/>
  <c r="I184" i="7"/>
  <c r="I368" i="7" s="1"/>
  <c r="J303" i="7"/>
  <c r="K368" i="7"/>
  <c r="J184" i="7"/>
  <c r="L238" i="7"/>
  <c r="L184" i="7" s="1"/>
  <c r="L368" i="7" s="1"/>
  <c r="J34" i="6"/>
  <c r="I34" i="6"/>
  <c r="J303" i="6"/>
  <c r="J238" i="6"/>
  <c r="K303" i="6"/>
  <c r="K184" i="6" s="1"/>
  <c r="J184" i="6"/>
  <c r="K34" i="6"/>
  <c r="I184" i="6"/>
  <c r="L303" i="6"/>
  <c r="L184" i="6" s="1"/>
  <c r="L368" i="6" s="1"/>
  <c r="L238" i="6"/>
  <c r="K368" i="5"/>
  <c r="I184" i="5"/>
  <c r="J238" i="5"/>
  <c r="J184" i="5" s="1"/>
  <c r="I34" i="5"/>
  <c r="I368" i="5" s="1"/>
  <c r="J34" i="5"/>
  <c r="L238" i="5"/>
  <c r="L184" i="5" s="1"/>
  <c r="L368" i="5" s="1"/>
  <c r="K303" i="5"/>
  <c r="K184" i="5"/>
  <c r="J34" i="4"/>
  <c r="L238" i="4"/>
  <c r="L184" i="4" s="1"/>
  <c r="L368" i="4" s="1"/>
  <c r="I34" i="4"/>
  <c r="K34" i="4"/>
  <c r="K238" i="4"/>
  <c r="K184" i="4" s="1"/>
  <c r="J184" i="4"/>
  <c r="I303" i="4"/>
  <c r="I184" i="4" s="1"/>
  <c r="L184" i="3"/>
  <c r="I238" i="3"/>
  <c r="K34" i="3"/>
  <c r="K238" i="3"/>
  <c r="K184" i="3" s="1"/>
  <c r="J185" i="3"/>
  <c r="J184" i="3" s="1"/>
  <c r="J368" i="3" s="1"/>
  <c r="I34" i="3"/>
  <c r="I368" i="3" s="1"/>
  <c r="I185" i="3"/>
  <c r="I184" i="3" s="1"/>
  <c r="L34" i="3"/>
  <c r="L368" i="3" s="1"/>
  <c r="K238" i="2"/>
  <c r="I303" i="2"/>
  <c r="I184" i="2"/>
  <c r="I368" i="2" s="1"/>
  <c r="J34" i="2"/>
  <c r="L238" i="2"/>
  <c r="L184" i="2" s="1"/>
  <c r="L368" i="2" s="1"/>
  <c r="J238" i="2"/>
  <c r="J184" i="2" s="1"/>
  <c r="K184" i="2"/>
  <c r="K368" i="2" s="1"/>
  <c r="J238" i="1"/>
  <c r="J184" i="1" s="1"/>
  <c r="J368" i="1" s="1"/>
  <c r="I184" i="1"/>
  <c r="K368" i="1"/>
  <c r="I34" i="1"/>
  <c r="I368" i="1" s="1"/>
  <c r="L303" i="1"/>
  <c r="L184" i="1" s="1"/>
  <c r="L368" i="1" s="1"/>
  <c r="L368" i="8" l="1"/>
  <c r="I368" i="8"/>
  <c r="K368" i="6"/>
  <c r="I368" i="6"/>
  <c r="J368" i="6"/>
  <c r="J368" i="5"/>
  <c r="I368" i="4"/>
  <c r="K368" i="4"/>
  <c r="J368" i="4"/>
  <c r="K368" i="3"/>
  <c r="J368" i="2"/>
</calcChain>
</file>

<file path=xl/sharedStrings.xml><?xml version="1.0" encoding="utf-8"?>
<sst xmlns="http://schemas.openxmlformats.org/spreadsheetml/2006/main" count="3762" uniqueCount="496">
  <si>
    <t>PATVIRTINTA</t>
  </si>
  <si>
    <t>Lietuvos Respublikos finansų ministro</t>
  </si>
  <si>
    <t>2008 m. gruodžio 31 d. įsakymu Nr. 1K-465</t>
  </si>
  <si>
    <t xml:space="preserve">       </t>
  </si>
  <si>
    <t>(Lietuvos Respublikos finansų ministro</t>
  </si>
  <si>
    <t>2022 m. rugpjūčio 30 d. įsakymo Nr. 1K-301  redakcija)</t>
  </si>
  <si>
    <t>(Biudžeto išlaidų sąmatos vykdymo 2022 m. gruodžio mėn. 31 d. metinės, ketvirtinės ataskaitos forma Nr. 2)</t>
  </si>
  <si>
    <t>Vaikų ir jaunimo laisvalaikio centras, 195174984</t>
  </si>
  <si>
    <t>(įstaigos pavadinimas, kodas Juridinių asmenų registre, adresas)</t>
  </si>
  <si>
    <t>BIUDŽETO IŠLAIDŲ SĄMATOS VYKDYMO</t>
  </si>
  <si>
    <t>2022 M. GRUODŽIO MĖN. 31 D.</t>
  </si>
  <si>
    <t>4 ketvirtis</t>
  </si>
  <si>
    <t>(metinė, ketvirtinė)</t>
  </si>
  <si>
    <t>ATASKAITA</t>
  </si>
  <si>
    <t>2023.01.03 Nr.________________</t>
  </si>
  <si>
    <t xml:space="preserve">                                                                      (data)</t>
  </si>
  <si>
    <t>(programos pavadinimas)</t>
  </si>
  <si>
    <t>Kodas</t>
  </si>
  <si>
    <t xml:space="preserve">                    Ministerijos / Savivaldybės</t>
  </si>
  <si>
    <t>Departamento</t>
  </si>
  <si>
    <t>Įstaigos</t>
  </si>
  <si>
    <t>195174984</t>
  </si>
  <si>
    <t xml:space="preserve"> </t>
  </si>
  <si>
    <t>Programos</t>
  </si>
  <si>
    <t>Finansavimo šaltinio</t>
  </si>
  <si>
    <t>Valstybės funkcijos</t>
  </si>
  <si>
    <t>(eurais, ct)</t>
  </si>
  <si>
    <t>Išlaidų ekonominės klasifikacijos kodas</t>
  </si>
  <si>
    <t>Išlaidų pavadinimas</t>
  </si>
  <si>
    <t>Eil. Nr.</t>
  </si>
  <si>
    <t>Asignavimų planas, įskaitant patikslinimus</t>
  </si>
  <si>
    <t>Gauti asignavimai kartu su įskaitytu praėjusių metų lėšų likučiu</t>
  </si>
  <si>
    <t>Panaudoti asignavimai</t>
  </si>
  <si>
    <t xml:space="preserve"> metams</t>
  </si>
  <si>
    <t xml:space="preserve"> ataskaitiniam laikotarpiui</t>
  </si>
  <si>
    <t>1</t>
  </si>
  <si>
    <t>4</t>
  </si>
  <si>
    <t>5</t>
  </si>
  <si>
    <t>IŠLAIDOS</t>
  </si>
  <si>
    <t xml:space="preserve">Darbo užmokestis ir socialinis draudimas </t>
  </si>
  <si>
    <t>Darbo užmokestis</t>
  </si>
  <si>
    <t xml:space="preserve">Darbo užmokestis pinigais </t>
  </si>
  <si>
    <t>Pajamos natūra</t>
  </si>
  <si>
    <t xml:space="preserve">Socialinio draudimo įmokos </t>
  </si>
  <si>
    <t>Prekių ir paslaugų įsigijimo  išlaidos</t>
  </si>
  <si>
    <t>Mitybos išlaidos</t>
  </si>
  <si>
    <t>Medikamentų ir medicininių prekių bei paslaugų įsigijimo išlaidos</t>
  </si>
  <si>
    <t>Ryšių įrangos ir ryšių paslaugų įsigijimo išlaidos</t>
  </si>
  <si>
    <t>Transporto išlaikymo  ir transporto paslaugų įsigijimo išlaidos</t>
  </si>
  <si>
    <t>Aprangos ir patalynės įsigijimo bei priežiūros išlaidos</t>
  </si>
  <si>
    <t>Komandiruočių išlaidos</t>
  </si>
  <si>
    <t>Gyvenamųjų vietovių viešojo ūkio išlaidos</t>
  </si>
  <si>
    <t xml:space="preserve"> Materialiojo ir nematerialiojo turto nuomos išlaidos</t>
  </si>
  <si>
    <t>Materialiojo turto paprastojo remonto prekių ir paslaugų įsigijimo išlaidos</t>
  </si>
  <si>
    <t>Kvalifikacijos kėlimo išlaidos</t>
  </si>
  <si>
    <t>Ekspertų ir konsultantų paslaugų įsigijimo išlaidos</t>
  </si>
  <si>
    <t>Komunalinių paslaugų įsigijimo išlaidos</t>
  </si>
  <si>
    <t>Informacinių technologijų prekių ir paslaugų įsigijimo išlaidos</t>
  </si>
  <si>
    <t>Reprezentacinės išlaidos</t>
  </si>
  <si>
    <t>Kitų prekių ir paslaugų įsigijimo išlaidos</t>
  </si>
  <si>
    <t>Palūkanos</t>
  </si>
  <si>
    <t xml:space="preserve">Palūkanos </t>
  </si>
  <si>
    <t>Palūkanos nerezidentams</t>
  </si>
  <si>
    <t>Asignavimų valdytojų sumokėtos palūkanos</t>
  </si>
  <si>
    <t>Finansų ministerijos sumokėtos palūkanos</t>
  </si>
  <si>
    <t xml:space="preserve">Savivaldybių sumokėtos palūkanos </t>
  </si>
  <si>
    <t xml:space="preserve">Palūkanos rezidentams, kitiems nei valdžios sektorius (tik už tiesioginę skolą) </t>
  </si>
  <si>
    <r>
      <t>Palūkanos kitiems valdžios sektoriaus</t>
    </r>
    <r>
      <rPr>
        <sz val="10"/>
        <color rgb="FFFF0000"/>
        <rFont val="Times New Roman"/>
      </rPr>
      <t xml:space="preserve"> </t>
    </r>
    <r>
      <rPr>
        <sz val="10"/>
        <color rgb="FF000000"/>
        <rFont val="Times New Roman"/>
      </rPr>
      <t xml:space="preserve"> subjektams</t>
    </r>
  </si>
  <si>
    <r>
      <t>Palūkanos kitiems valdžios sektoriaus</t>
    </r>
    <r>
      <rPr>
        <sz val="10"/>
        <color rgb="FFFF0000"/>
        <rFont val="Times New Roman"/>
      </rPr>
      <t xml:space="preserve"> </t>
    </r>
    <r>
      <rPr>
        <sz val="10"/>
        <color rgb="FF000000"/>
        <rFont val="Times New Roman"/>
      </rPr>
      <t>subjektams</t>
    </r>
  </si>
  <si>
    <t>Palūkanos valstybės biudžetui</t>
  </si>
  <si>
    <t>Palūkanos savivaldybių biudžetams</t>
  </si>
  <si>
    <t>Palūkanos nebiudžetiniams fondams</t>
  </si>
  <si>
    <t>Žemės nuoma</t>
  </si>
  <si>
    <t xml:space="preserve">Subsidijos </t>
  </si>
  <si>
    <t>Subsidijos iš biudžeto lėšų</t>
  </si>
  <si>
    <t>Subsidijos importui</t>
  </si>
  <si>
    <t>Subsidijos gaminiams</t>
  </si>
  <si>
    <t>Subsidijos gamybai</t>
  </si>
  <si>
    <t xml:space="preserve">Dotacijos </t>
  </si>
  <si>
    <t xml:space="preserve">Dotacijos užsienio valstybėms </t>
  </si>
  <si>
    <t>Dotacijos užsienio valstybėms einamiesiems tikslams</t>
  </si>
  <si>
    <t>Dotacijos užsienio valstybėms turtui įsigyti</t>
  </si>
  <si>
    <t xml:space="preserve">Dotacijos tarptautinėms organizacijoms </t>
  </si>
  <si>
    <t>Dotacijos tarptautinėms organizacijoms einamiesiems tikslams</t>
  </si>
  <si>
    <t xml:space="preserve">Dotacijos tarptautinėms organizacijoms turtui įsigyti </t>
  </si>
  <si>
    <t>Dotacijos kitiems valdžios sektoriaus subjektams</t>
  </si>
  <si>
    <t>Dotacijos kitiems valdžios sektoriaus subjektams einamiesiems tikslams</t>
  </si>
  <si>
    <t>Dotacijos savivaldybėms einamiesiems tikslams</t>
  </si>
  <si>
    <t>Dotacijos kitiems valdžios sektoriaus subjektams turtui įsigyti</t>
  </si>
  <si>
    <t>Dotacijos savivaldybėms turtui įsigyti</t>
  </si>
  <si>
    <t xml:space="preserve">Įmokos į Europos Sąjungos biudžetą </t>
  </si>
  <si>
    <t xml:space="preserve">Tradiciniai nuosavi ištekliai </t>
  </si>
  <si>
    <t xml:space="preserve">Muitai </t>
  </si>
  <si>
    <t xml:space="preserve">Cukraus sektoriaus mokesčiai </t>
  </si>
  <si>
    <t xml:space="preserve">Pridėtinės vertės mokesčio nuosavi ištekliai </t>
  </si>
  <si>
    <t xml:space="preserve">Bendrųjų nacionalinių pajamų nuosavi ištekliai </t>
  </si>
  <si>
    <t>Biudžeto disbalansų korekcija Jungtinės Karalystės naudai</t>
  </si>
  <si>
    <t>Su nuosavais ištekliais susijusios baudos, delspinigiai ir neigiamos palūkanos</t>
  </si>
  <si>
    <t>Su nuosavais ištekliais susijusios baudos,  delspinigiai ir neigiamos palūkanos</t>
  </si>
  <si>
    <t>Neperdirbto plastiko atliekų nuosavi ištekliai</t>
  </si>
  <si>
    <t xml:space="preserve">Socialinės išmokos (pašalpos) </t>
  </si>
  <si>
    <t>Socialinio draudimo išmokos (pašalpos)</t>
  </si>
  <si>
    <t>Socialinio draudimo išmokos pinigais</t>
  </si>
  <si>
    <t>Socialinio draudimo išmokos natūra</t>
  </si>
  <si>
    <t>Socialinė parama (socialinės paramos pašalpos) ir rentos</t>
  </si>
  <si>
    <t xml:space="preserve">Socialinė parama (socialinės paramos pašalpos) </t>
  </si>
  <si>
    <t xml:space="preserve">Socialinė parama pinigais </t>
  </si>
  <si>
    <t xml:space="preserve">Socialinė parama natūra </t>
  </si>
  <si>
    <t>Rentos</t>
  </si>
  <si>
    <t xml:space="preserve">Darbdavių socialinė parama </t>
  </si>
  <si>
    <t>Darbdavių socialinė parama pinigais</t>
  </si>
  <si>
    <t>Darbdavių socialinė parama natūra</t>
  </si>
  <si>
    <t>Kitos išlaidos</t>
  </si>
  <si>
    <t>Kitos išlaidos einamiesiems tikslams</t>
  </si>
  <si>
    <t xml:space="preserve">Stipendijoms </t>
  </si>
  <si>
    <t xml:space="preserve">Kitos išlaidos kitiems einamiesiems tikslams </t>
  </si>
  <si>
    <t>Valiutos kurso įtaka</t>
  </si>
  <si>
    <t>Kitos išlaidos turtui įsigyti</t>
  </si>
  <si>
    <t xml:space="preserve">Pervedamos Europos Sąjungos, kitos tarptautinės  finansinės paramos ir bendrojo finansavimo lėšos </t>
  </si>
  <si>
    <t>Subsidijos iš Europos Sąjungos ir kitos tarptautinės finansinės paramos lėšų (ne valdžios sektoriui)</t>
  </si>
  <si>
    <t xml:space="preserve">Pervedamos Europos Sąjungos, kitos  tarptautinės finansinės paramos ir bendrojo finansavimo lėšos </t>
  </si>
  <si>
    <t>Pervedamos Europos Sąjungos, kitos tarptautinės finansinės paramos ir bendrojo finansavimo lėšos einamiesiems tikslams</t>
  </si>
  <si>
    <t>Pervedamos Europos Sąjungos, kitos tarptautinės finansinės paramos ir bendrojo finansavimo lėšos einamiesiems tikslams savivaldybėms</t>
  </si>
  <si>
    <t>Pervedamos Europos Sąjungos, kitos tarptautinės finansinės paramos ir bendrojo finansavimo lėšos einamiesiems tikslams kitiems valdžios sektoriaus subjektams</t>
  </si>
  <si>
    <t>Pervedamos Europos Sąjungos, kitos tarptautinės finansinės paramos ir bendrojo finansavimo lėšos einamiesiems tikslams ne valdžios sektoriui</t>
  </si>
  <si>
    <t>Pervedamos Europos Sąjungos, kitos tarptautinės finansinės paramos ir bendrojo finansavimo lėšos investicijoms</t>
  </si>
  <si>
    <t xml:space="preserve">Pervedamos Europos Sąjungos, kitos tarptautinės finansinės paramos ir bendrojo finansavimo lėšos investicijoms </t>
  </si>
  <si>
    <t xml:space="preserve">Pervedamos Europos Sąjungos, kitos tarptautinės finansinės paramos ir bendrojo finansavimo lėšos investicijoms, skirtoms savivaldybėms </t>
  </si>
  <si>
    <t xml:space="preserve">Pervedamos Europos Sąjungos, kitos tarptautinės finansinės paramos ir bendrojo finansavimo lėšos investicijoms kitiems valdžios sektoriaus subjektams </t>
  </si>
  <si>
    <t>Pervedamos Europos Sąjungos, kitos tarptautinės finansinės paramos ir bendrojo finansavimo lėšos investicijoms ne valdžios sektoriui</t>
  </si>
  <si>
    <t xml:space="preserve"> MATERIALIOJO IR NEMATERIALIOJO TURTO ĮSIGIJIMO, FINANSINIO TURTO PADIDĖJIMO IR FINANSINIŲ ĮSIPAREIGOJIMŲ VYKDYMO IŠLAIDOS</t>
  </si>
  <si>
    <t>Materialiojo ir nematerialiojo turto įsigijimo išlaidos</t>
  </si>
  <si>
    <t>Ilgalaikio materialiojo turto kūrimo ir įsigijimo išlaidos</t>
  </si>
  <si>
    <t xml:space="preserve">Žemės įsigijimo išlaidos </t>
  </si>
  <si>
    <t>Pastatų ir statinių įsigijimo išlaidos</t>
  </si>
  <si>
    <t>Gyvenamųjų namų įsigijimo išlaidos</t>
  </si>
  <si>
    <t>Negyvenamųjų pastatų įsigijimo išlaidos</t>
  </si>
  <si>
    <t>Infrastruktūros ir kitų statinių įsigijimo išlaidos</t>
  </si>
  <si>
    <t>Mašinų ir įrenginių įsigijimo išlaidos</t>
  </si>
  <si>
    <t>Transporto priemonių įsigijimo išlaidos</t>
  </si>
  <si>
    <t>Kitų mašinų ir įrenginių įsigijimo išlaidos</t>
  </si>
  <si>
    <t>Ginklų ir karinės įrangos įsigijimo išlaidos</t>
  </si>
  <si>
    <t>Kompiuterinės techninės ir elektroninių ryšių įrangos įsigijimo išlaidos</t>
  </si>
  <si>
    <t>Kultūros ir kitų vertybių įsigijimo išlaidos</t>
  </si>
  <si>
    <t>Muziejinių vertybių įsigijimo išlaidos</t>
  </si>
  <si>
    <r>
      <t>Antikvarinių</t>
    </r>
    <r>
      <rPr>
        <sz val="10"/>
        <color rgb="FFFF0000"/>
        <rFont val="Times New Roman"/>
      </rPr>
      <t xml:space="preserve"> </t>
    </r>
    <r>
      <rPr>
        <sz val="10"/>
        <color rgb="FF000000"/>
        <rFont val="Times New Roman"/>
      </rPr>
      <t>ir kitų meno kūrinių įsigijimo išlaidos</t>
    </r>
  </si>
  <si>
    <t>Kitų vertybių įsigijimo išlaidos</t>
  </si>
  <si>
    <t>Kito ilgalaikio materialiojo turto įsigijimo išlaidos</t>
  </si>
  <si>
    <t>Nematerialiojo turto kūrimo ir įsigijimo išlaidos</t>
  </si>
  <si>
    <r>
      <t>Kompiuterinės programinės įrangos ir kompiuterinės programinės įrangos licencijų</t>
    </r>
    <r>
      <rPr>
        <strike/>
        <sz val="10"/>
        <color rgb="FFFF0000"/>
        <rFont val="Times New Roman"/>
      </rPr>
      <t xml:space="preserve"> </t>
    </r>
    <r>
      <rPr>
        <sz val="10"/>
        <color rgb="FF000000"/>
        <rFont val="Times New Roman"/>
      </rPr>
      <t>įsigijimo išlaidos</t>
    </r>
  </si>
  <si>
    <t>Patentų įsigijimo išlaidos</t>
  </si>
  <si>
    <t>Literatūros ir meno kūrinių įsigijimo išlaidos</t>
  </si>
  <si>
    <t>Kito nematerialiojo turto įsigijimo išlaidos</t>
  </si>
  <si>
    <t>Atsargų kūrimo ir įsigijimo išlaidos</t>
  </si>
  <si>
    <t>Strateginių ir neliečiamųjų atsargų įsigijimo išlaidos</t>
  </si>
  <si>
    <t>Kitų atsargų įsigijimo išlaidos</t>
  </si>
  <si>
    <t>Žaliavų ir medžiagų įsigijimo išlaidos</t>
  </si>
  <si>
    <t>Nebaigtos gaminti produkcijos  įsigijimo išlaidos</t>
  </si>
  <si>
    <t>Pagamintos produkcijos įsigijimo išlaidos</t>
  </si>
  <si>
    <r>
      <t>Prekių, skirtų parduoti arba perduoti</t>
    </r>
    <r>
      <rPr>
        <sz val="10"/>
        <color rgb="FF00B0F0"/>
        <rFont val="Times New Roman"/>
      </rPr>
      <t>,</t>
    </r>
    <r>
      <rPr>
        <sz val="10"/>
        <color rgb="FF000000"/>
        <rFont val="Times New Roman"/>
      </rPr>
      <t xml:space="preserve"> įsigijimo išlaidos</t>
    </r>
  </si>
  <si>
    <t>Karinių atsargų įsigijimo išlaidos</t>
  </si>
  <si>
    <t>Ilgalaikio turto finansinės nuomos (lizingo)  išlaidos</t>
  </si>
  <si>
    <t>Ilgalaikio turto finansinės nuomos (lizingo) išlaidos</t>
  </si>
  <si>
    <r>
      <t>Biologinio turto ir žemės gelmių  išteklių</t>
    </r>
    <r>
      <rPr>
        <strike/>
        <sz val="10"/>
        <color rgb="FFFF0000"/>
        <rFont val="Times New Roman"/>
      </rPr>
      <t xml:space="preserve"> </t>
    </r>
    <r>
      <rPr>
        <sz val="10"/>
        <color rgb="FF000000"/>
        <rFont val="Times New Roman"/>
      </rPr>
      <t>įsigijimo išlaidos</t>
    </r>
  </si>
  <si>
    <t>Žemės gelmių išteklių įsigijimo išlaidos</t>
  </si>
  <si>
    <t>Gyvulių ir kitų gyvūnų įsigijimo išlaidos</t>
  </si>
  <si>
    <t>Miškų, vaismedžių ir kitų augalų įsigijimo išlaidos</t>
  </si>
  <si>
    <t>Finansinio turto padidėjimo išlaidos (finansinio turto įsigijimo / investavimo išlaidos)</t>
  </si>
  <si>
    <t>Vidaus finansinio turto padidėjimo išlaidos (investavimo į rezidentus išlaidos)</t>
  </si>
  <si>
    <t xml:space="preserve">Grynieji pinigai ir indėliai </t>
  </si>
  <si>
    <t>Grynieji pinigai</t>
  </si>
  <si>
    <t xml:space="preserve">Pervedamieji indėliai </t>
  </si>
  <si>
    <t>Trumpalaikiai pervedamieji indėliai</t>
  </si>
  <si>
    <t>Ilgalaikiai pervedamieji indėliai</t>
  </si>
  <si>
    <t>Kiti indėliai</t>
  </si>
  <si>
    <t>Kiti trumpalaikiai indėliai</t>
  </si>
  <si>
    <t xml:space="preserve">Kiti ilgalaikiai indėliai </t>
  </si>
  <si>
    <r>
      <t>Vertybiniai popieriai (įsigyti iš rezidentų)</t>
    </r>
    <r>
      <rPr>
        <strike/>
        <sz val="10"/>
        <color rgb="FFFF0000"/>
        <rFont val="Times New Roman Baltic"/>
      </rPr>
      <t/>
    </r>
  </si>
  <si>
    <t>Trumpalaikiai vertybiniai popieriai (įsigyti iš rezidentų)</t>
  </si>
  <si>
    <t>Ilgalaikiai vertybiniai popieriai (įsigyti iš rezidentų)</t>
  </si>
  <si>
    <t>Išvestinės finansinės priemonės (įsigytos iš rezidentų)</t>
  </si>
  <si>
    <t>Trumpalaikės išvestinės finansinės priemonės (įsigytos iš rezidentų)</t>
  </si>
  <si>
    <t>Ilgalaikės išvestinės finansinės priemonės (įsigytos iš rezidentų)</t>
  </si>
  <si>
    <t>Paskolos (suteiktos rezidentams)</t>
  </si>
  <si>
    <t>Trumpalaikės paskolos (suteiktos rezidentams)</t>
  </si>
  <si>
    <t>Ilgalaikės paskolos (suteiktos rezidentams)</t>
  </si>
  <si>
    <t xml:space="preserve">Akcijos (įsigytos iš rezidentų) </t>
  </si>
  <si>
    <t xml:space="preserve">Draudimo techniniai atidėjiniai </t>
  </si>
  <si>
    <t>Kitos mokėtinos sumos (suteiktos)</t>
  </si>
  <si>
    <t>Kitos trumpalaikės mokėtinos sumos (suteiktos)</t>
  </si>
  <si>
    <t>Kitos ilgalaikės mokėtinos sumos (suteiktos)</t>
  </si>
  <si>
    <t>Užsienio finansinio turto padidėjimo išlaidos (investavimo į nerezidentus išlaidos)</t>
  </si>
  <si>
    <t>Grynieji pinigai ir indėliai</t>
  </si>
  <si>
    <t>Pervedamieji indėliai</t>
  </si>
  <si>
    <t>Kiti ilgalaikiai indėliai</t>
  </si>
  <si>
    <t>Vertybiniai popieriai (įsigyti iš nerezidentų)</t>
  </si>
  <si>
    <t>Trumpalaikiai vertybiniai popieriai (įsigyti iš nerezidentų)</t>
  </si>
  <si>
    <t>Ilgalaikiai  vertybiniai popieriai (įsigyti iš nerezidentų)</t>
  </si>
  <si>
    <t>Išvestinės finansinės priemonės (įsigytos iš nerezidentų)</t>
  </si>
  <si>
    <t>Trumpalaikės išvestinės finansinės priemonės (įsigytos iš nerezidentų)</t>
  </si>
  <si>
    <t>Ilgalaikės išvestinės finansinės priemonės (įsigytos iš nerezidentų)</t>
  </si>
  <si>
    <t>Paskolos (suteiktos nerezidentams)</t>
  </si>
  <si>
    <t>Trumpalaikės paskolos (suteiktos nerezidentams)</t>
  </si>
  <si>
    <t>Ilgalaikės paskolos (suteiktos nerezidentams)</t>
  </si>
  <si>
    <t>Akcijos (įsigytos iš nerezidentų)</t>
  </si>
  <si>
    <t xml:space="preserve">Finansinių įsipareigojimų vykdymo išlaidos (grąžintos skolos) </t>
  </si>
  <si>
    <t>Vidaus finansinių įsipareigojimų vykdymo išlaidos (kreditoriams rezidentams grąžintos skolos)</t>
  </si>
  <si>
    <t>Vertybiniai popieriai (išpirkti)</t>
  </si>
  <si>
    <t>Trumpalaikiai vertybiniai popieriai (išpirkti)</t>
  </si>
  <si>
    <t>Ilgalaikiai vertybiniai popieriai (išpirkti)</t>
  </si>
  <si>
    <t>Išvestinės finansinės priemonės (grąžintos)</t>
  </si>
  <si>
    <t>Trumpalaikės išvestinės finansinės priemonės (grąžintos)</t>
  </si>
  <si>
    <t>Ilgalaikės išvestinės finansinės priemonės (grąžintos)</t>
  </si>
  <si>
    <t>Paskolos (grąžintos)</t>
  </si>
  <si>
    <t>Trumpalaikės paskolos (grąžintos)</t>
  </si>
  <si>
    <t>Ilgalaikės  paskolos (grąžintos)</t>
  </si>
  <si>
    <t xml:space="preserve">Akcijos  (išpirktos) </t>
  </si>
  <si>
    <r>
      <t>Akcijos (išpirktos)</t>
    </r>
    <r>
      <rPr>
        <sz val="10"/>
        <color rgb="FF000000"/>
        <rFont val="Times New Roman Baltic"/>
      </rPr>
      <t/>
    </r>
  </si>
  <si>
    <t>Kitos mokėtinos sumos (grąžintos)</t>
  </si>
  <si>
    <t>Kitos trumpalaikės mokėtinos sumos (grąžintos)</t>
  </si>
  <si>
    <t>Kitos ilgalaikės mokėtinos sumos (grąžintos)</t>
  </si>
  <si>
    <t>Užsienio finansinių įsipareigojimų vykdymo išlaidos (kreditoriams nerezidentams grąžintos skolos)</t>
  </si>
  <si>
    <t>Ilgalaikės paskolos (grąžintos)</t>
  </si>
  <si>
    <t xml:space="preserve">IŠ VISO </t>
  </si>
  <si>
    <t>Direktorė</t>
  </si>
  <si>
    <t>Skaidra  Karalienė</t>
  </si>
  <si>
    <t>(įstaigos vadovo ar jo įgalioto asmens pareigų  pavadinimas)</t>
  </si>
  <si>
    <t>(parašas)</t>
  </si>
  <si>
    <t>(vardas ir pavardė)</t>
  </si>
  <si>
    <t>Centralizuotos biudžetinių įstaigų buhalterinės apskaitos skyriaus vedėja</t>
  </si>
  <si>
    <t>Viktorija Kaprizkina</t>
  </si>
  <si>
    <t>(finansinę apskaitą tvarkančio asmens, centralizuotos apskaitos įstaigos vadovo arba jo įgalioto asmens pareigų pavadinimas)</t>
  </si>
  <si>
    <t>Savivaldybės biudžeto lėšos</t>
  </si>
  <si>
    <t>SB</t>
  </si>
  <si>
    <t>01</t>
  </si>
  <si>
    <t>05</t>
  </si>
  <si>
    <t>09</t>
  </si>
  <si>
    <t>1.4.4.28. Švietimo įstaigų patalpų remontas, mokyklinių autobusų remontas, buitinės, organizacinės technikos, mokymo priemonių įsigijimas</t>
  </si>
  <si>
    <t>Neformalusis vaikų švietimas</t>
  </si>
  <si>
    <t>Žinių visuomenės plėtros programa</t>
  </si>
  <si>
    <t>1.1.2.5. Neformaliojo ugdymo programų įgyvendinimas ir tinkamos aplinkos užtikrinimas Gargždų vaikų ir jaunimo laisvalaikio centre</t>
  </si>
  <si>
    <t>02</t>
  </si>
  <si>
    <t>03</t>
  </si>
  <si>
    <t>9</t>
  </si>
  <si>
    <t>9.1.1.17. Projekto "Klaipėdos rajono biudžetinių įstaigų apskaitos optimizavimas" įgyvendinimas</t>
  </si>
  <si>
    <t>Institucijos išlaikymas (valdymo išlaidos)</t>
  </si>
  <si>
    <t>Savivaldybės valdymo ir pagrindinių funkcijų vykdymo programa</t>
  </si>
  <si>
    <t>Mokymo lėšos</t>
  </si>
  <si>
    <t>ML</t>
  </si>
  <si>
    <t>Pajamos už paslaugas ir nuomą</t>
  </si>
  <si>
    <t>S</t>
  </si>
  <si>
    <t>Valstybės biudžeto specialioji tikslinė dotacija</t>
  </si>
  <si>
    <t>VBD</t>
  </si>
  <si>
    <t>Parengė : buhalterė Erika Venckuvienė, el. paštas erika.venckuviene@krcb.lt, tel. nr. +37065949798</t>
  </si>
  <si>
    <t xml:space="preserve">  </t>
  </si>
  <si>
    <t>Direktorius</t>
  </si>
  <si>
    <t>X</t>
  </si>
  <si>
    <t>Likutis ataskaitinio laikotarpio pabaigoje,
iš viso</t>
  </si>
  <si>
    <t xml:space="preserve">Pajamos už paslaugas ir nuomą, 
iš viso </t>
  </si>
  <si>
    <t xml:space="preserve">Pajamų už socialinio būsto nuomą 
įmokos </t>
  </si>
  <si>
    <t xml:space="preserve">Pajamų už socialinio būsto paslaugas
įmokos </t>
  </si>
  <si>
    <t>Įmokos už išlaikymą švietimo, socialinės
apsaugos ir kitose įstaigose</t>
  </si>
  <si>
    <t>Pajamų už ilgalaikio ir trumpalaikio materialiojo turto nuomą įmokos</t>
  </si>
  <si>
    <t>Biudžetinių įstaigų pajamų už prekes ir paslaugas įmokos</t>
  </si>
  <si>
    <t>Likutis metų pradžioje, iš viso</t>
  </si>
  <si>
    <t>laikotarpį</t>
  </si>
  <si>
    <t>laikotarpiui</t>
  </si>
  <si>
    <t>ataskaitinį</t>
  </si>
  <si>
    <t>asignavimai</t>
  </si>
  <si>
    <t>per ataskaitinį</t>
  </si>
  <si>
    <t>ataskaitiniam</t>
  </si>
  <si>
    <t>metams</t>
  </si>
  <si>
    <t>asignavimai per</t>
  </si>
  <si>
    <t xml:space="preserve">Panaudoti </t>
  </si>
  <si>
    <t>į biudžetą per</t>
  </si>
  <si>
    <t>įskaitant patikslinimą</t>
  </si>
  <si>
    <t>Pavadinimas</t>
  </si>
  <si>
    <t>Negauti biudžeto</t>
  </si>
  <si>
    <t>Gauti biudžeto</t>
  </si>
  <si>
    <t>Faktinės įmokos</t>
  </si>
  <si>
    <t>Patvirtinta įmokų suma,</t>
  </si>
  <si>
    <t>(Eur., euro cnt.)</t>
  </si>
  <si>
    <t xml:space="preserve"> PAŽYMA APIE PAJAMAS UŽ PASLAUGAS IR NUOMĄ  2022 m. GRUODŽIO  mėn. 31 d. </t>
  </si>
  <si>
    <t>(Registracijos kodas ir buveinės adresas)</t>
  </si>
  <si>
    <t>įsakymu Nr.(5.1.1) AV - 306</t>
  </si>
  <si>
    <t>2018 m. vasario 6 d.</t>
  </si>
  <si>
    <t>administracijos direktoriaus</t>
  </si>
  <si>
    <t>(Įstaigos pavadinimas)</t>
  </si>
  <si>
    <t>Klaipėdos rajono savivaldybės</t>
  </si>
  <si>
    <t>GARGŽDŲ VAIKŲ IR JAUNIMO LAISVALAIKIO CENTRAS</t>
  </si>
  <si>
    <t xml:space="preserve">P A T V I R T I N T A </t>
  </si>
  <si>
    <t>(Parašas) (Vardas ir pavardė)</t>
  </si>
  <si>
    <t>09.05.01.01.</t>
  </si>
  <si>
    <t>Iš viso</t>
  </si>
  <si>
    <t>Kitoms išlaidoms</t>
  </si>
  <si>
    <t>Ilgalaikiam turtui įsigyti</t>
  </si>
  <si>
    <t>01.03.02.09.</t>
  </si>
  <si>
    <t>Suma</t>
  </si>
  <si>
    <t>Programa</t>
  </si>
  <si>
    <t>Valstybės funkcija</t>
  </si>
  <si>
    <t>Finansavimo sumų paskirtis</t>
  </si>
  <si>
    <t>Finansavimo
šaltinis</t>
  </si>
  <si>
    <t>Eil.
Nr.</t>
  </si>
  <si>
    <t>Per ataskaitinį laikotarpį gautos finansavimo sumos:</t>
  </si>
  <si>
    <t>2022-12-31</t>
  </si>
  <si>
    <t>Ataskaitinis laikotarpis:</t>
  </si>
  <si>
    <t>2022 Nr.______</t>
  </si>
  <si>
    <t>PAŽYMA DĖL GAUTINŲ, GAUTŲ IR GRĄŽINTINŲ FINANSAVIMO SUMŲ</t>
  </si>
  <si>
    <t>Klaipėdos raj.savivaldybės administracijos (Biudžeto ir ekonomikos skyriui)</t>
  </si>
  <si>
    <t>Vaikų ir jaunimo laisvalaikio centras</t>
  </si>
  <si>
    <t xml:space="preserve">                             </t>
  </si>
  <si>
    <t xml:space="preserve">Informacijos, reikalingos Lietuvos Respublikos savivaldybių iždų </t>
  </si>
  <si>
    <t>finansinėms ataskaitoms sudaryti,</t>
  </si>
  <si>
    <t>pateikimo taisyklių</t>
  </si>
  <si>
    <t>7 priedas</t>
  </si>
  <si>
    <t>GARGŽDŲ  VAIKŲ IR JAUNIMO LAISVALAIKIO CENTRAS</t>
  </si>
  <si>
    <t>Gargždai</t>
  </si>
  <si>
    <t>Didžiosios knygos sąskaitos numeris</t>
  </si>
  <si>
    <t>Didžiosios knygos sąskaitos pavadinimas</t>
  </si>
  <si>
    <t xml:space="preserve">Sukauptos gautinos iš savivaldybės iždo sumos </t>
  </si>
  <si>
    <t>Laikotarpio pradžios likutis</t>
  </si>
  <si>
    <t xml:space="preserve">Pervesta į iždą grąžintinų iš iždo sumų </t>
  </si>
  <si>
    <t>Gauta iš iždo sumų</t>
  </si>
  <si>
    <t>Grąžintinų sumų pokytis</t>
  </si>
  <si>
    <t>Laikotarpio pabaigos likutis
(3+4-5-6)</t>
  </si>
  <si>
    <t>Apskaičiuotos turto naudojimo pajamos</t>
  </si>
  <si>
    <t>Apskaičiuotos prekių, turto ir paslaugų pardavimo pajamos</t>
  </si>
  <si>
    <t>IŠ VISO:</t>
  </si>
  <si>
    <t>(vadovo ar jo įgalioto asmens pareigos)</t>
  </si>
  <si>
    <t>(vyriausiojo buhalterio (buhalterio) ar jo įgalioto asmens pareigos)</t>
  </si>
  <si>
    <t>2022 12 31</t>
  </si>
  <si>
    <t>Skaidra Karalienė</t>
  </si>
  <si>
    <t>P A T V I R T I N T A</t>
  </si>
  <si>
    <t>2020 m. kovo 24 d.</t>
  </si>
  <si>
    <t>įsakymu Nr. (5.1.1 E) AV-659</t>
  </si>
  <si>
    <t>Gargždų vaikų ir jaunimo laisvalaikio centras</t>
  </si>
  <si>
    <t>(Eurais)</t>
  </si>
  <si>
    <t xml:space="preserve">Iš viso  </t>
  </si>
  <si>
    <t xml:space="preserve"> biudžeto lėšos</t>
  </si>
  <si>
    <t xml:space="preserve">savivaldybės
 biudžeto </t>
  </si>
  <si>
    <t>valstybės biudžeto specialioji tikslinė dotacija</t>
  </si>
  <si>
    <t xml:space="preserve">mokymo lėšos </t>
  </si>
  <si>
    <t>pajamos už paslaugas ir nuomą</t>
  </si>
  <si>
    <t xml:space="preserve">ES struktūrinių fondų/valstybės biudžeto </t>
  </si>
  <si>
    <t xml:space="preserve">ES/VBES </t>
  </si>
  <si>
    <t>2.1.1.</t>
  </si>
  <si>
    <t>iš jų:</t>
  </si>
  <si>
    <t>gyventojų pajamų mokestis</t>
  </si>
  <si>
    <t>2.1.2.</t>
  </si>
  <si>
    <t>Socialinio draudimo įmokos</t>
  </si>
  <si>
    <t>2.2.1.</t>
  </si>
  <si>
    <t>Prekių ir paslaugų įsigijimo išlaidos</t>
  </si>
  <si>
    <t xml:space="preserve">2.2.1.1.1.1. </t>
  </si>
  <si>
    <t xml:space="preserve">2.2.1.1.1.2. </t>
  </si>
  <si>
    <t>Medikamentų įsigijimo išlaidos</t>
  </si>
  <si>
    <t xml:space="preserve">2.2.1.1.1.5. </t>
  </si>
  <si>
    <t>Ryšių paslaugų įsigijimo išlaidos</t>
  </si>
  <si>
    <t xml:space="preserve">2.2.1.1.1.6. </t>
  </si>
  <si>
    <t>Transporto išlaikymo  išlaidos</t>
  </si>
  <si>
    <t xml:space="preserve">2.2.1.1.1.7. </t>
  </si>
  <si>
    <t>Aprangos ir patalynės įsigijimo išlaidos</t>
  </si>
  <si>
    <t xml:space="preserve">2.2.1.1.1.11. </t>
  </si>
  <si>
    <t xml:space="preserve">2.2.1.1.1.12. </t>
  </si>
  <si>
    <t xml:space="preserve">2.2.1.1.1.14. </t>
  </si>
  <si>
    <t>Materialiojo ir nemat. turto nuomos išlaidos</t>
  </si>
  <si>
    <t xml:space="preserve">2.2.1.1.1.15. </t>
  </si>
  <si>
    <t>Mat. turto paprastojo remonto išlaidos</t>
  </si>
  <si>
    <t xml:space="preserve">2.2.1.1.1.16. </t>
  </si>
  <si>
    <t>2.2.1.1.1.20</t>
  </si>
  <si>
    <t>šildymui</t>
  </si>
  <si>
    <t>elektros energijai</t>
  </si>
  <si>
    <t>vandentiekiui, kanalizacijai</t>
  </si>
  <si>
    <t>atliekų tvarkymui</t>
  </si>
  <si>
    <t>2.2.1.1.1.21.</t>
  </si>
  <si>
    <t>2.2.1.1.1.22.</t>
  </si>
  <si>
    <t>2.2.1.1.1.30</t>
  </si>
  <si>
    <t>2.7.3.</t>
  </si>
  <si>
    <t>2.7.3.1.1.1.</t>
  </si>
  <si>
    <t>Iš viso:</t>
  </si>
  <si>
    <t xml:space="preserve">  (parašas)</t>
  </si>
  <si>
    <t xml:space="preserve">                                  (vardas ir pavardė)</t>
  </si>
  <si>
    <t>PAŽYMA PRIE MOKĖTINŲ SUMŲ 2022 M.  GRUODŽIO 31 D.   ATASKAITOS 9 PRIEDO</t>
  </si>
  <si>
    <t>socialinio draudimo įmokos</t>
  </si>
  <si>
    <t>Atostogų rezervas, iš jų:</t>
  </si>
  <si>
    <t>Sukaupta finansavimo pajamų suma ataskaitinio laikotarpio pabaigoje:</t>
  </si>
  <si>
    <t>PAŽYMA DĖL SUKAUPTŲ FINANSAVIMO SUMŲ</t>
  </si>
  <si>
    <t>(Vardas, pavardė)</t>
  </si>
  <si>
    <t>Finansavimas iš Klaipėdos r. savivaldybės projektui</t>
  </si>
  <si>
    <t>Gautos lėšos iš kitų šaltinių išlaidų kompensavimui</t>
  </si>
  <si>
    <t>Grąžinta GPM parama iš Valstybinės mokesčių inspekcijos</t>
  </si>
  <si>
    <t>Likutis laikotarpio pabaigoje</t>
  </si>
  <si>
    <t>Panaudota lėšų</t>
  </si>
  <si>
    <t>Gauta lėšų</t>
  </si>
  <si>
    <t>Likutis metų pradžioje</t>
  </si>
  <si>
    <t>Tikslinių lėšų pavadinimas</t>
  </si>
  <si>
    <t>( eurais)</t>
  </si>
  <si>
    <t>TIKSLINIŲ LĖŠŲ GAVIMAS IR PANAUDOJIMAS 2022 M GRUODŽIO 31 D.</t>
  </si>
  <si>
    <t>Ketvirtinė, metinė</t>
  </si>
  <si>
    <t>Įstaigos pavadinimas</t>
  </si>
  <si>
    <t>įsakymu Nr. AV-4</t>
  </si>
  <si>
    <t>2007 m. sausio 2 d.</t>
  </si>
  <si>
    <t xml:space="preserve">Klaipėdos rajono savivaldybės </t>
  </si>
  <si>
    <t>Gautos lėšos iš kitų šaltinių stovyklai organizuoti</t>
  </si>
  <si>
    <t>Sudaryta 2023 m. sausio 12 d.</t>
  </si>
  <si>
    <t>SAVIVALDYBĖS   BIUDŽETINIŲ  ĮSTAIGŲ  PAJAMŲ  ĮMOKŲ  ATASKAITA  UŽ    2022   METŲ  IV KETVIRTĮ</t>
  </si>
  <si>
    <t>Metinė</t>
  </si>
  <si>
    <t>(vyriausiasis buhalteris (buhalteris) / centralizuotos apskaitos įstaigos vadovo arba jo įgalioto asmens pareigų pavadinimas</t>
  </si>
  <si>
    <t>(įstaigos vadovo ar jo įgalioto asmens pareigų pavadinimas)</t>
  </si>
  <si>
    <t>Pastaba. Ilgalaikių įsipareigojimų likutis – įsipareigojimai, kurių terminas ilgesnis negu 1 metai.</t>
  </si>
  <si>
    <t>IŠ VISO (2 + 3)</t>
  </si>
  <si>
    <t>Biologinio turto ir žemės gelmių išteklių įsigijimo išlaidos</t>
  </si>
  <si>
    <t>Ilgalaikio materialiojo turto  kūrimo ir įsigijimo išlaidos</t>
  </si>
  <si>
    <t>MATERIALIOJO IR NEMATERIALIOJO TURTO ĮSIGIJIMO, FINANSINIO TURTO PADIDĖJIMO IR FINANSINIŲ ĮSIPAREIGOJIMŲ VYKDYMO IŠLAIDOS</t>
  </si>
  <si>
    <t xml:space="preserve">Pervedamos Europos Sąjungos, kitos tarptautinės finansinės paramos ir bendrojo finansavimo lėšos </t>
  </si>
  <si>
    <t>Kitos išlaidos kitiems einamiesiems tikslams</t>
  </si>
  <si>
    <t>Stipendijos</t>
  </si>
  <si>
    <t xml:space="preserve">Kitos išlaidos </t>
  </si>
  <si>
    <t>Socialinė parama natūra</t>
  </si>
  <si>
    <t>Socialinė parama pinigais</t>
  </si>
  <si>
    <t>Socialinė parama (soc. paramos pašalpos) ir rentos</t>
  </si>
  <si>
    <t xml:space="preserve">Socialinio draudimo išmokos (pašalpos) </t>
  </si>
  <si>
    <t>Bendrųjų nacionalinių pajamų nuosavi ištekliai</t>
  </si>
  <si>
    <t>Pridėtinės vertės mokesčio nuosavi ištekliai</t>
  </si>
  <si>
    <t>Tradiciniai nuosavi ištekliai</t>
  </si>
  <si>
    <t>Dotacijos tarptautinėms organizacijoms turtui įsigyti</t>
  </si>
  <si>
    <t xml:space="preserve">Subsidijos iš  biudžeto lėšų </t>
  </si>
  <si>
    <t xml:space="preserve">Prekių ir paslaugų įsigijimo išlaidos </t>
  </si>
  <si>
    <t>iš jų: gyventojų pajamų mokestis</t>
  </si>
  <si>
    <t>Darbo užmokestis pinigais</t>
  </si>
  <si>
    <t xml:space="preserve">Darbo užmokestis </t>
  </si>
  <si>
    <t xml:space="preserve">IŠLAIDOS </t>
  </si>
  <si>
    <t>iš jų ilgalaikių įsiskolinimų likutis</t>
  </si>
  <si>
    <t>iš viso</t>
  </si>
  <si>
    <t>likutis ataskaitinio laikotarpio pabaigoje</t>
  </si>
  <si>
    <t>likutis metų pradžioje</t>
  </si>
  <si>
    <t>Mokėtinos sumos</t>
  </si>
  <si>
    <t>Eil.Nr.</t>
  </si>
  <si>
    <t>(Eurais,ct)</t>
  </si>
  <si>
    <t>Ministerijos / Savivaldybės</t>
  </si>
  <si>
    <t xml:space="preserve">                                                                        (data)</t>
  </si>
  <si>
    <t>2022 m. gruodžio mėn. 31 d.</t>
  </si>
  <si>
    <t>MOKĖTINŲ SUMŲ</t>
  </si>
  <si>
    <t>(Mokėtinų sumų ataskaitos forma)</t>
  </si>
  <si>
    <t>9 priedas</t>
  </si>
  <si>
    <t xml:space="preserve">teikimo Finansų ministerijai ir skelbimo taisyklių  </t>
  </si>
  <si>
    <t xml:space="preserve">Valdžios sektoriaus subjektų apskaitos duomenų </t>
  </si>
  <si>
    <t xml:space="preserve">                          2023.01.03 Nr.________________</t>
  </si>
  <si>
    <t>Erika Venckuvienė, el. paštas erika.venckuviene@krcb.lt, tel. nr. +37065949798</t>
  </si>
  <si>
    <t>Viktorija  Kaprizkina</t>
  </si>
  <si>
    <t>Įstaigos vadovas</t>
  </si>
  <si>
    <t xml:space="preserve"> iš jų gaunantys DU iš ML lėšų</t>
  </si>
  <si>
    <t>Švietimo pagalbos darbuotojai</t>
  </si>
  <si>
    <t>Pedagogai, iš viso</t>
  </si>
  <si>
    <t>iš jų gaunantys DU  iš ML lėšų</t>
  </si>
  <si>
    <t xml:space="preserve"> iš jų  pareigybės prisk. D lygiui</t>
  </si>
  <si>
    <t>Kiti darbuotojai</t>
  </si>
  <si>
    <t>Bibliotekininkai</t>
  </si>
  <si>
    <t>Mokytojų padėjėjai</t>
  </si>
  <si>
    <t>Pedag. švietimo pagalbos darb.</t>
  </si>
  <si>
    <t>Kiti pedagoginiai darbuotojai</t>
  </si>
  <si>
    <t>iš jų gaunantys DU iš ML lėšų</t>
  </si>
  <si>
    <t>Mokytojai, iš viso</t>
  </si>
  <si>
    <t xml:space="preserve"> Įstaigos  vadovas, vadovo pavaduotojai ugymui</t>
  </si>
  <si>
    <r>
      <t xml:space="preserve">ataskaitinio laikotarpio vidurkis (įvykdymas)  </t>
    </r>
    <r>
      <rPr>
        <b/>
        <vertAlign val="superscript"/>
        <sz val="8"/>
        <rFont val="Times New Roman"/>
        <family val="1"/>
        <charset val="186"/>
      </rPr>
      <t>x</t>
    </r>
  </si>
  <si>
    <t>ataskaitinio laikotarpio pabaigoje</t>
  </si>
  <si>
    <t>metų pradžioje</t>
  </si>
  <si>
    <r>
      <t xml:space="preserve">patikslintas planas (vidutinis skaičius)  </t>
    </r>
    <r>
      <rPr>
        <b/>
        <vertAlign val="superscript"/>
        <sz val="8"/>
        <rFont val="Times New Roman"/>
        <family val="1"/>
        <charset val="186"/>
      </rPr>
      <t>x</t>
    </r>
  </si>
  <si>
    <t>kitoms išmo-koms</t>
  </si>
  <si>
    <t>skatina-mosioms išmokoms</t>
  </si>
  <si>
    <t>už darbą poilsio ir švenčių dienomis, naktinį bei viršvalandinį darbą ir bud.</t>
  </si>
  <si>
    <t>priedams ir priemokoms</t>
  </si>
  <si>
    <t>pareiginės algos kintamajai daliai</t>
  </si>
  <si>
    <t>pareiginei algai</t>
  </si>
  <si>
    <t>už darbą poilsio ir švenčių dienomis, naktinį bei viršvalandinį darbą ir budėjimą</t>
  </si>
  <si>
    <t>Faktiškai</t>
  </si>
  <si>
    <t>Patvirtinta etatų sąraše</t>
  </si>
  <si>
    <t>Įvykdyta, eurais</t>
  </si>
  <si>
    <t>Ataskaitinio laikotarpio patikslintas planas, eurais</t>
  </si>
  <si>
    <t>Pareigybių skaičius, vnt.</t>
  </si>
  <si>
    <t>Pareigybės</t>
  </si>
  <si>
    <t>Išlaidų klasifikacija pagal valstybės funkcijas:</t>
  </si>
  <si>
    <t>Vaikų (mokinių) skaičius</t>
  </si>
  <si>
    <t>Grupių (klasių) skaičius</t>
  </si>
  <si>
    <t>Programa:</t>
  </si>
  <si>
    <t>x</t>
  </si>
  <si>
    <t>Įstaigų skaičius</t>
  </si>
  <si>
    <t>Įvykdyta</t>
  </si>
  <si>
    <t>Patikslintas planas</t>
  </si>
  <si>
    <t xml:space="preserve"> Laikotarpio pabaigoje</t>
  </si>
  <si>
    <t>Rodiklio pavadinimas</t>
  </si>
  <si>
    <t>Ataskaitinio laikotarpio</t>
  </si>
  <si>
    <t>(data ir numeris)</t>
  </si>
  <si>
    <t>2023 01 12</t>
  </si>
  <si>
    <t>IKIMOKYKLINIŲ, VISŲ TIPŲ BENDROJO UGDYMO MOKYKLŲ, KITŲ ŠVIETIMO ĮSTAIGŲ TINKLO, KONTINGENTO, ETATŲ  IR IŠLAIDŲ DARBO UŽMOKESČIUI  PLANO ĮVYKDYMO ATASKAITA 2022  m.  GRUODŽIO  mėn.  31 d.</t>
  </si>
  <si>
    <t>(Įstaigos pavadinimas, kodas)</t>
  </si>
  <si>
    <t>Forma Nr. B-2   metinė, ketvirtinė                                                  patvirtinta Klaipėdos rajono savivaldybės administracijos direktoriaus  2020 m.  balandžio  1 d. įsakymu Nr AV-724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</si>
</sst>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1">
    <font>
      <sz val="11"/>
      <color rgb="FF000000"/>
      <name val="Calibri"/>
    </font>
    <font>
      <sz val="11"/>
      <color theme="1"/>
      <name val="Calibri"/>
      <family val="2"/>
      <charset val="186"/>
      <scheme val="minor"/>
    </font>
    <font>
      <sz val="8"/>
      <color rgb="FF000000"/>
      <name val="Times New Roman"/>
    </font>
    <font>
      <sz val="10"/>
      <color rgb="FF000000"/>
      <name val="Times New Roman"/>
    </font>
    <font>
      <vertAlign val="superscript"/>
      <sz val="10"/>
      <color rgb="FF000000"/>
      <name val="Times New Roman"/>
    </font>
    <font>
      <vertAlign val="superscript"/>
      <sz val="12"/>
      <color rgb="FF000000"/>
      <name val="Times New Roman"/>
    </font>
    <font>
      <sz val="11"/>
      <color rgb="FF000000"/>
      <name val="Times New Roman"/>
    </font>
    <font>
      <b/>
      <sz val="12"/>
      <color rgb="FF000000"/>
      <name val="Times New Roman"/>
    </font>
    <font>
      <b/>
      <sz val="8"/>
      <color rgb="FF000000"/>
      <name val="Times New Roman"/>
    </font>
    <font>
      <b/>
      <sz val="11"/>
      <color rgb="FF000000"/>
      <name val="Times New Roman"/>
    </font>
    <font>
      <sz val="9"/>
      <color rgb="FF000000"/>
      <name val="Times New Roman"/>
    </font>
    <font>
      <b/>
      <sz val="9"/>
      <color rgb="FF000000"/>
      <name val="Times New Roman"/>
    </font>
    <font>
      <b/>
      <sz val="10"/>
      <color rgb="FF000000"/>
      <name val="Times New Roman"/>
    </font>
    <font>
      <strike/>
      <sz val="10"/>
      <color rgb="FFFF0000"/>
      <name val="Times New Roman"/>
    </font>
    <font>
      <i/>
      <sz val="10"/>
      <color rgb="FF000000"/>
      <name val="Times New Roman"/>
    </font>
    <font>
      <sz val="10"/>
      <color rgb="FFFF0000"/>
      <name val="Times New Roman"/>
    </font>
    <font>
      <sz val="10"/>
      <color rgb="FF00B0F0"/>
      <name val="Times New Roman"/>
    </font>
    <font>
      <strike/>
      <sz val="10"/>
      <color rgb="FFFF0000"/>
      <name val="Times New Roman Baltic"/>
    </font>
    <font>
      <sz val="10"/>
      <color rgb="FF000000"/>
      <name val="Times New Roman Baltic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8"/>
      <name val="Arial"/>
      <family val="2"/>
      <charset val="186"/>
    </font>
    <font>
      <b/>
      <sz val="10"/>
      <name val="Arial"/>
      <family val="2"/>
      <charset val="186"/>
    </font>
    <font>
      <sz val="9"/>
      <name val="Arial"/>
      <family val="2"/>
      <charset val="186"/>
    </font>
    <font>
      <sz val="11"/>
      <color indexed="8"/>
      <name val="Calibri"/>
    </font>
    <font>
      <sz val="11"/>
      <color indexed="8"/>
      <name val="Times New Roman"/>
    </font>
    <font>
      <sz val="9"/>
      <color indexed="8"/>
      <name val="Times New Roman"/>
    </font>
    <font>
      <b/>
      <sz val="11"/>
      <color indexed="8"/>
      <name val="Times New Roman"/>
    </font>
    <font>
      <b/>
      <sz val="11"/>
      <color indexed="8"/>
      <name val="Calibri"/>
    </font>
    <font>
      <sz val="10"/>
      <color indexed="8"/>
      <name val="Times New Roman"/>
    </font>
    <font>
      <b/>
      <sz val="12"/>
      <color indexed="8"/>
      <name val="Times New Roman"/>
    </font>
    <font>
      <sz val="11"/>
      <color indexed="8"/>
      <name val="Calibri"/>
      <family val="2"/>
    </font>
    <font>
      <sz val="10"/>
      <name val="Times New Roman"/>
      <family val="1"/>
      <charset val="186"/>
    </font>
    <font>
      <sz val="11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color rgb="FFFF0000"/>
      <name val="Times New Roman"/>
      <family val="1"/>
      <charset val="186"/>
    </font>
    <font>
      <b/>
      <sz val="12"/>
      <name val="Times New Roman"/>
      <family val="1"/>
      <charset val="186"/>
    </font>
    <font>
      <sz val="12"/>
      <name val="Times New Roman"/>
      <family val="1"/>
      <charset val="186"/>
    </font>
    <font>
      <b/>
      <sz val="10"/>
      <name val="EYInterstate Light"/>
    </font>
    <font>
      <sz val="8"/>
      <name val="Times New Roman"/>
      <family val="1"/>
      <charset val="186"/>
    </font>
    <font>
      <sz val="10"/>
      <name val="Arial"/>
      <family val="2"/>
      <charset val="186"/>
    </font>
    <font>
      <sz val="9"/>
      <name val="Times New Roman"/>
      <family val="1"/>
      <charset val="186"/>
    </font>
    <font>
      <b/>
      <sz val="10"/>
      <color rgb="FFFF0000"/>
      <name val="Times New Roman"/>
      <family val="1"/>
      <charset val="186"/>
    </font>
    <font>
      <sz val="10"/>
      <name val="Times New Roman Baltic"/>
      <charset val="186"/>
    </font>
    <font>
      <sz val="11"/>
      <color rgb="FFFF0000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9"/>
      <name val="Times New Roman"/>
      <family val="1"/>
      <charset val="186"/>
    </font>
    <font>
      <sz val="10"/>
      <name val="TimesLT"/>
      <charset val="186"/>
    </font>
    <font>
      <sz val="10"/>
      <name val="Times New Roman Baltic"/>
      <family val="1"/>
      <charset val="186"/>
    </font>
    <font>
      <b/>
      <sz val="10"/>
      <name val="Times New Roman Baltic"/>
      <family val="1"/>
      <charset val="186"/>
    </font>
    <font>
      <sz val="8"/>
      <name val="Times New Roman Baltic"/>
      <family val="1"/>
      <charset val="186"/>
    </font>
    <font>
      <b/>
      <sz val="8"/>
      <name val="Times New Roman Baltic"/>
      <family val="1"/>
      <charset val="186"/>
    </font>
    <font>
      <vertAlign val="superscript"/>
      <sz val="10"/>
      <name val="Arial"/>
      <family val="2"/>
      <charset val="186"/>
    </font>
    <font>
      <sz val="9"/>
      <name val="Times New Roman Baltic"/>
      <family val="1"/>
      <charset val="186"/>
    </font>
    <font>
      <b/>
      <sz val="11"/>
      <name val="Times New Roman Baltic"/>
      <charset val="186"/>
    </font>
    <font>
      <b/>
      <sz val="12"/>
      <name val="Times New Roman Baltic"/>
      <family val="1"/>
      <charset val="186"/>
    </font>
    <font>
      <sz val="11"/>
      <name val="Times New Roman Baltic"/>
      <family val="1"/>
      <charset val="186"/>
    </font>
    <font>
      <b/>
      <sz val="8"/>
      <name val="Arial"/>
      <family val="2"/>
      <charset val="186"/>
    </font>
    <font>
      <b/>
      <sz val="8"/>
      <name val="Times New Roman Baltic"/>
      <charset val="186"/>
    </font>
    <font>
      <b/>
      <sz val="12"/>
      <name val="Times New Roman Baltic"/>
      <charset val="186"/>
    </font>
    <font>
      <sz val="12"/>
      <name val="Times New Roman Baltic"/>
      <family val="1"/>
      <charset val="186"/>
    </font>
    <font>
      <sz val="8"/>
      <color indexed="8"/>
      <name val="Times New Roman"/>
    </font>
    <font>
      <i/>
      <sz val="9"/>
      <color indexed="8"/>
      <name val="Times New Roman"/>
    </font>
    <font>
      <vertAlign val="superscript"/>
      <sz val="9"/>
      <color indexed="8"/>
      <name val="Times New Roman"/>
    </font>
    <font>
      <b/>
      <sz val="9"/>
      <color indexed="8"/>
      <name val="Times New Roman"/>
    </font>
    <font>
      <sz val="12"/>
      <color indexed="8"/>
      <name val="Times New Roman"/>
    </font>
    <font>
      <sz val="7"/>
      <name val="Times New Roman"/>
      <family val="1"/>
      <charset val="186"/>
    </font>
    <font>
      <i/>
      <sz val="9"/>
      <name val="Times New Roman Baltic"/>
      <charset val="186"/>
    </font>
    <font>
      <b/>
      <sz val="10"/>
      <name val="Times New Roman Baltic"/>
      <charset val="186"/>
    </font>
    <font>
      <b/>
      <i/>
      <sz val="8"/>
      <name val="Times New Roman Baltic"/>
      <charset val="186"/>
    </font>
    <font>
      <sz val="9"/>
      <name val="Times New Roman Baltic"/>
      <charset val="186"/>
    </font>
    <font>
      <sz val="8"/>
      <name val="Times New Roman Baltic"/>
      <charset val="186"/>
    </font>
    <font>
      <sz val="9.1999999999999993"/>
      <name val="Times New Roman Baltic"/>
      <charset val="186"/>
    </font>
    <font>
      <i/>
      <sz val="8"/>
      <name val="Times New Roman Baltic"/>
      <charset val="186"/>
    </font>
    <font>
      <sz val="7.5"/>
      <name val="Times New Roman"/>
      <family val="1"/>
      <charset val="186"/>
    </font>
    <font>
      <b/>
      <vertAlign val="superscript"/>
      <sz val="8"/>
      <name val="Times New Roman"/>
      <family val="1"/>
      <charset val="186"/>
    </font>
    <font>
      <sz val="10"/>
      <name val="TimesLT"/>
      <family val="1"/>
      <charset val="186"/>
    </font>
    <font>
      <sz val="7.8"/>
      <name val="Times New Roman"/>
      <family val="1"/>
      <charset val="186"/>
    </font>
    <font>
      <b/>
      <sz val="9"/>
      <name val="Times New Roman Baltic"/>
      <family val="1"/>
      <charset val="186"/>
    </font>
    <font>
      <sz val="7"/>
      <name val="Times New Roman Baltic"/>
      <charset val="186"/>
    </font>
  </fonts>
  <fills count="8">
    <fill>
      <patternFill patternType="none"/>
    </fill>
    <fill>
      <patternFill patternType="gray125"/>
    </fill>
    <fill>
      <patternFill patternType="solid">
        <fgColor rgb="FFC00000"/>
        <bgColor rgb="FFFFFFFF"/>
      </patternFill>
    </fill>
    <fill>
      <patternFill patternType="solid">
        <fgColor rgb="FFFF0000"/>
        <bgColor rgb="FFFFFFFF"/>
      </patternFill>
    </fill>
    <fill>
      <patternFill patternType="solid">
        <fgColor rgb="FFCCFFFF"/>
        <bgColor rgb="FFFFFFFF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rgb="FFFFFFCC"/>
        <bgColor indexed="64"/>
      </patternFill>
    </fill>
  </fills>
  <borders count="69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/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/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2">
    <xf numFmtId="0" fontId="0" fillId="0" borderId="0"/>
    <xf numFmtId="0" fontId="19" fillId="0" borderId="0"/>
    <xf numFmtId="0" fontId="25" fillId="0" borderId="0" applyFill="0" applyProtection="0"/>
    <xf numFmtId="0" fontId="32" fillId="0" borderId="0" applyFill="0" applyProtection="0"/>
    <xf numFmtId="0" fontId="44" fillId="0" borderId="0"/>
    <xf numFmtId="0" fontId="19" fillId="0" borderId="0"/>
    <xf numFmtId="0" fontId="1" fillId="0" borderId="0"/>
    <xf numFmtId="0" fontId="48" fillId="0" borderId="0"/>
    <xf numFmtId="0" fontId="41" fillId="0" borderId="0"/>
    <xf numFmtId="0" fontId="44" fillId="0" borderId="0"/>
    <xf numFmtId="0" fontId="77" fillId="0" borderId="0"/>
    <xf numFmtId="0" fontId="77" fillId="0" borderId="0"/>
  </cellStyleXfs>
  <cellXfs count="645">
    <xf numFmtId="0" fontId="0" fillId="0" borderId="0" xfId="0"/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horizontal="right" vertical="center"/>
    </xf>
    <xf numFmtId="164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164" fontId="2" fillId="0" borderId="0" xfId="0" applyNumberFormat="1" applyFont="1" applyAlignment="1">
      <alignment horizontal="left" vertical="center" wrapText="1"/>
    </xf>
    <xf numFmtId="0" fontId="2" fillId="0" borderId="0" xfId="0" applyFont="1"/>
    <xf numFmtId="0" fontId="5" fillId="0" borderId="0" xfId="0" applyFont="1" applyAlignment="1">
      <alignment horizontal="center" vertical="top"/>
    </xf>
    <xf numFmtId="0" fontId="3" fillId="0" borderId="0" xfId="0" applyFont="1"/>
    <xf numFmtId="0" fontId="3" fillId="0" borderId="0" xfId="0" applyFont="1" applyAlignment="1">
      <alignment horizontal="center"/>
    </xf>
    <xf numFmtId="0" fontId="6" fillId="0" borderId="0" xfId="0" applyFont="1" applyAlignment="1">
      <alignment vertical="center"/>
    </xf>
    <xf numFmtId="0" fontId="6" fillId="0" borderId="0" xfId="0" applyFont="1"/>
    <xf numFmtId="0" fontId="2" fillId="0" borderId="0" xfId="0" applyFont="1" applyAlignment="1">
      <alignment horizontal="left"/>
    </xf>
    <xf numFmtId="0" fontId="7" fillId="0" borderId="0" xfId="0" applyFont="1"/>
    <xf numFmtId="0" fontId="8" fillId="0" borderId="0" xfId="0" applyFont="1"/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wrapText="1"/>
    </xf>
    <xf numFmtId="0" fontId="2" fillId="0" borderId="0" xfId="0" applyFont="1" applyAlignment="1">
      <alignment horizontal="center" vertical="top"/>
    </xf>
    <xf numFmtId="0" fontId="2" fillId="0" borderId="0" xfId="0" applyFont="1"/>
    <xf numFmtId="0" fontId="9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left"/>
    </xf>
    <xf numFmtId="3" fontId="3" fillId="0" borderId="1" xfId="0" applyNumberFormat="1" applyFont="1" applyBorder="1"/>
    <xf numFmtId="0" fontId="2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164" fontId="2" fillId="0" borderId="0" xfId="0" applyNumberFormat="1" applyFont="1" applyAlignment="1">
      <alignment horizontal="right"/>
    </xf>
    <xf numFmtId="0" fontId="3" fillId="0" borderId="0" xfId="0" applyFont="1"/>
    <xf numFmtId="1" fontId="3" fillId="0" borderId="1" xfId="0" applyNumberFormat="1" applyFont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right"/>
    </xf>
    <xf numFmtId="0" fontId="3" fillId="0" borderId="6" xfId="0" applyFont="1" applyBorder="1"/>
    <xf numFmtId="0" fontId="3" fillId="0" borderId="1" xfId="0" applyFont="1" applyBorder="1"/>
    <xf numFmtId="0" fontId="2" fillId="0" borderId="4" xfId="0" applyFont="1" applyBorder="1" applyAlignment="1">
      <alignment horizontal="right"/>
    </xf>
    <xf numFmtId="3" fontId="3" fillId="0" borderId="3" xfId="0" applyNumberFormat="1" applyFont="1" applyBorder="1"/>
    <xf numFmtId="0" fontId="3" fillId="0" borderId="7" xfId="0" applyFont="1" applyBorder="1" applyAlignment="1">
      <alignment horizontal="center"/>
    </xf>
    <xf numFmtId="164" fontId="2" fillId="0" borderId="7" xfId="0" applyNumberFormat="1" applyFont="1" applyBorder="1" applyAlignment="1">
      <alignment horizontal="right"/>
    </xf>
    <xf numFmtId="0" fontId="3" fillId="0" borderId="0" xfId="0" applyFont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vertical="top" wrapText="1"/>
    </xf>
    <xf numFmtId="0" fontId="12" fillId="0" borderId="3" xfId="0" applyFont="1" applyBorder="1" applyAlignment="1">
      <alignment vertical="top" wrapText="1"/>
    </xf>
    <xf numFmtId="0" fontId="12" fillId="0" borderId="8" xfId="0" applyFont="1" applyBorder="1" applyAlignment="1">
      <alignment vertical="top" wrapText="1"/>
    </xf>
    <xf numFmtId="0" fontId="12" fillId="0" borderId="3" xfId="0" applyFont="1" applyBorder="1" applyAlignment="1">
      <alignment horizontal="center" vertical="top" wrapText="1"/>
    </xf>
    <xf numFmtId="0" fontId="12" fillId="0" borderId="0" xfId="0" applyFont="1"/>
    <xf numFmtId="0" fontId="12" fillId="0" borderId="2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3" fillId="0" borderId="9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12" fillId="0" borderId="7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12" fillId="0" borderId="10" xfId="0" applyFont="1" applyBorder="1" applyAlignment="1">
      <alignment vertical="top" wrapText="1"/>
    </xf>
    <xf numFmtId="0" fontId="12" fillId="0" borderId="9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3" fillId="0" borderId="12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5" xfId="0" applyFont="1" applyBorder="1" applyAlignment="1">
      <alignment horizontal="center" vertical="top" wrapText="1"/>
    </xf>
    <xf numFmtId="1" fontId="3" fillId="0" borderId="3" xfId="0" applyNumberFormat="1" applyFont="1" applyBorder="1" applyAlignment="1">
      <alignment horizontal="center" vertical="top" wrapText="1"/>
    </xf>
    <xf numFmtId="0" fontId="3" fillId="0" borderId="10" xfId="0" applyFont="1" applyBorder="1" applyAlignment="1">
      <alignment vertical="top" wrapText="1"/>
    </xf>
    <xf numFmtId="0" fontId="3" fillId="0" borderId="13" xfId="0" applyFont="1" applyBorder="1" applyAlignment="1">
      <alignment vertical="top" wrapText="1"/>
    </xf>
    <xf numFmtId="0" fontId="3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4" xfId="0" applyFont="1" applyBorder="1" applyAlignment="1">
      <alignment vertical="top" wrapText="1"/>
    </xf>
    <xf numFmtId="0" fontId="3" fillId="0" borderId="8" xfId="0" applyFont="1" applyBorder="1" applyAlignment="1">
      <alignment horizontal="left" vertical="top" wrapText="1"/>
    </xf>
    <xf numFmtId="0" fontId="12" fillId="0" borderId="10" xfId="0" applyFont="1" applyBorder="1" applyAlignment="1">
      <alignment vertical="center" wrapText="1"/>
    </xf>
    <xf numFmtId="0" fontId="12" fillId="0" borderId="9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3" fillId="0" borderId="0" xfId="0" applyFont="1" applyAlignment="1">
      <alignment vertical="top"/>
    </xf>
    <xf numFmtId="0" fontId="12" fillId="0" borderId="6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 vertical="top" wrapText="1"/>
    </xf>
    <xf numFmtId="0" fontId="12" fillId="0" borderId="8" xfId="0" applyFont="1" applyBorder="1" applyAlignment="1">
      <alignment vertical="center" wrapText="1"/>
    </xf>
    <xf numFmtId="0" fontId="3" fillId="0" borderId="13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5" xfId="0" applyFont="1" applyBorder="1" applyAlignment="1">
      <alignment vertical="top" wrapText="1"/>
    </xf>
    <xf numFmtId="0" fontId="12" fillId="0" borderId="2" xfId="0" applyFont="1" applyBorder="1" applyAlignment="1">
      <alignment horizontal="center" vertical="top" wrapText="1"/>
    </xf>
    <xf numFmtId="1" fontId="3" fillId="0" borderId="1" xfId="0" applyNumberFormat="1" applyFont="1" applyBorder="1" applyAlignment="1">
      <alignment horizontal="right" vertical="center" wrapText="1"/>
    </xf>
    <xf numFmtId="0" fontId="3" fillId="0" borderId="8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 wrapText="1"/>
    </xf>
    <xf numFmtId="164" fontId="3" fillId="2" borderId="2" xfId="0" applyNumberFormat="1" applyFont="1" applyFill="1" applyBorder="1" applyAlignment="1">
      <alignment horizontal="right" vertical="center" wrapText="1"/>
    </xf>
    <xf numFmtId="0" fontId="13" fillId="0" borderId="14" xfId="0" applyFont="1" applyBorder="1" applyAlignment="1">
      <alignment horizontal="center" vertical="top" wrapText="1"/>
    </xf>
    <xf numFmtId="0" fontId="14" fillId="0" borderId="3" xfId="0" applyFont="1" applyBorder="1" applyAlignment="1">
      <alignment vertical="top" wrapText="1"/>
    </xf>
    <xf numFmtId="0" fontId="14" fillId="0" borderId="3" xfId="0" applyFont="1" applyBorder="1" applyAlignment="1">
      <alignment horizontal="center" vertical="top" wrapText="1"/>
    </xf>
    <xf numFmtId="164" fontId="3" fillId="3" borderId="3" xfId="0" applyNumberFormat="1" applyFont="1" applyFill="1" applyBorder="1" applyAlignment="1">
      <alignment horizontal="right" vertical="center" wrapText="1"/>
    </xf>
    <xf numFmtId="0" fontId="3" fillId="0" borderId="6" xfId="0" applyFont="1" applyBorder="1"/>
    <xf numFmtId="0" fontId="3" fillId="0" borderId="1" xfId="0" applyFont="1" applyBorder="1"/>
    <xf numFmtId="0" fontId="3" fillId="0" borderId="3" xfId="0" applyFont="1" applyBorder="1"/>
    <xf numFmtId="0" fontId="3" fillId="0" borderId="8" xfId="0" applyFont="1" applyBorder="1"/>
    <xf numFmtId="0" fontId="3" fillId="0" borderId="1" xfId="0" applyFont="1" applyBorder="1" applyAlignment="1">
      <alignment horizontal="center"/>
    </xf>
    <xf numFmtId="0" fontId="12" fillId="0" borderId="8" xfId="0" applyFont="1" applyBorder="1"/>
    <xf numFmtId="164" fontId="3" fillId="0" borderId="4" xfId="0" applyNumberFormat="1" applyFont="1" applyBorder="1" applyAlignment="1">
      <alignment horizontal="right" vertical="center"/>
    </xf>
    <xf numFmtId="164" fontId="3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164" fontId="3" fillId="0" borderId="7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3" fontId="3" fillId="0" borderId="13" xfId="0" applyNumberFormat="1" applyFont="1" applyBorder="1" applyAlignment="1">
      <alignment horizontal="left"/>
    </xf>
    <xf numFmtId="3" fontId="3" fillId="0" borderId="9" xfId="0" applyNumberFormat="1" applyFont="1" applyBorder="1" applyAlignment="1" applyProtection="1">
      <alignment horizontal="left"/>
      <protection locked="0"/>
    </xf>
    <xf numFmtId="2" fontId="3" fillId="4" borderId="3" xfId="0" applyNumberFormat="1" applyFont="1" applyFill="1" applyBorder="1" applyAlignment="1">
      <alignment horizontal="right" vertical="center" wrapText="1"/>
    </xf>
    <xf numFmtId="2" fontId="3" fillId="4" borderId="1" xfId="0" applyNumberFormat="1" applyFont="1" applyFill="1" applyBorder="1" applyAlignment="1">
      <alignment horizontal="right" vertical="center" wrapText="1"/>
    </xf>
    <xf numFmtId="2" fontId="3" fillId="4" borderId="12" xfId="0" applyNumberFormat="1" applyFont="1" applyFill="1" applyBorder="1" applyAlignment="1">
      <alignment horizontal="right" vertical="center" wrapText="1"/>
    </xf>
    <xf numFmtId="2" fontId="3" fillId="4" borderId="5" xfId="0" applyNumberFormat="1" applyFont="1" applyFill="1" applyBorder="1" applyAlignment="1">
      <alignment horizontal="right" vertical="center" wrapText="1"/>
    </xf>
    <xf numFmtId="2" fontId="3" fillId="0" borderId="2" xfId="0" applyNumberFormat="1" applyFont="1" applyBorder="1" applyAlignment="1">
      <alignment horizontal="right" vertical="center" wrapText="1"/>
    </xf>
    <xf numFmtId="2" fontId="3" fillId="0" borderId="1" xfId="0" applyNumberFormat="1" applyFont="1" applyBorder="1" applyAlignment="1">
      <alignment horizontal="right" vertical="center" wrapText="1"/>
    </xf>
    <xf numFmtId="2" fontId="3" fillId="0" borderId="3" xfId="0" applyNumberFormat="1" applyFont="1" applyBorder="1" applyAlignment="1">
      <alignment horizontal="right" vertical="center" wrapText="1"/>
    </xf>
    <xf numFmtId="2" fontId="3" fillId="4" borderId="2" xfId="0" applyNumberFormat="1" applyFont="1" applyFill="1" applyBorder="1" applyAlignment="1">
      <alignment horizontal="right" vertical="center" wrapText="1"/>
    </xf>
    <xf numFmtId="2" fontId="3" fillId="4" borderId="9" xfId="0" applyNumberFormat="1" applyFont="1" applyFill="1" applyBorder="1" applyAlignment="1">
      <alignment horizontal="right" vertical="center" wrapText="1"/>
    </xf>
    <xf numFmtId="2" fontId="3" fillId="4" borderId="14" xfId="0" applyNumberFormat="1" applyFont="1" applyFill="1" applyBorder="1" applyAlignment="1">
      <alignment horizontal="right" vertical="center" wrapText="1"/>
    </xf>
    <xf numFmtId="2" fontId="3" fillId="4" borderId="13" xfId="0" applyNumberFormat="1" applyFont="1" applyFill="1" applyBorder="1" applyAlignment="1">
      <alignment horizontal="right" vertical="center" wrapText="1"/>
    </xf>
    <xf numFmtId="2" fontId="3" fillId="0" borderId="14" xfId="0" applyNumberFormat="1" applyFont="1" applyBorder="1" applyAlignment="1">
      <alignment horizontal="right" vertical="center" wrapText="1"/>
    </xf>
    <xf numFmtId="2" fontId="3" fillId="4" borderId="6" xfId="0" applyNumberFormat="1" applyFont="1" applyFill="1" applyBorder="1" applyAlignment="1">
      <alignment horizontal="right" vertical="center" wrapText="1"/>
    </xf>
    <xf numFmtId="2" fontId="3" fillId="4" borderId="10" xfId="0" applyNumberFormat="1" applyFont="1" applyFill="1" applyBorder="1" applyAlignment="1">
      <alignment horizontal="right" vertical="center" wrapText="1"/>
    </xf>
    <xf numFmtId="2" fontId="3" fillId="4" borderId="11" xfId="0" applyNumberFormat="1" applyFont="1" applyFill="1" applyBorder="1" applyAlignment="1">
      <alignment horizontal="right" vertical="center" wrapText="1"/>
    </xf>
    <xf numFmtId="2" fontId="3" fillId="4" borderId="3" xfId="0" applyNumberFormat="1" applyFont="1" applyFill="1" applyBorder="1" applyAlignment="1">
      <alignment horizontal="right" vertical="center"/>
    </xf>
    <xf numFmtId="2" fontId="3" fillId="4" borderId="6" xfId="0" applyNumberFormat="1" applyFont="1" applyFill="1" applyBorder="1" applyAlignment="1">
      <alignment horizontal="right" vertical="center"/>
    </xf>
    <xf numFmtId="2" fontId="3" fillId="4" borderId="1" xfId="0" applyNumberFormat="1" applyFont="1" applyFill="1" applyBorder="1" applyAlignment="1">
      <alignment horizontal="right" vertical="center"/>
    </xf>
    <xf numFmtId="2" fontId="3" fillId="4" borderId="15" xfId="0" applyNumberFormat="1" applyFont="1" applyFill="1" applyBorder="1" applyAlignment="1">
      <alignment horizontal="right" vertical="center" wrapText="1"/>
    </xf>
    <xf numFmtId="2" fontId="3" fillId="0" borderId="8" xfId="0" applyNumberFormat="1" applyFont="1" applyBorder="1" applyAlignment="1">
      <alignment horizontal="right" vertical="center" wrapText="1"/>
    </xf>
    <xf numFmtId="2" fontId="3" fillId="0" borderId="9" xfId="0" applyNumberFormat="1" applyFont="1" applyBorder="1" applyAlignment="1">
      <alignment horizontal="right" vertical="center" wrapText="1"/>
    </xf>
    <xf numFmtId="2" fontId="3" fillId="0" borderId="13" xfId="0" applyNumberFormat="1" applyFont="1" applyBorder="1" applyAlignment="1">
      <alignment horizontal="right" vertical="center" wrapText="1"/>
    </xf>
    <xf numFmtId="2" fontId="3" fillId="0" borderId="15" xfId="0" applyNumberFormat="1" applyFont="1" applyBorder="1" applyAlignment="1">
      <alignment horizontal="right" vertical="center" wrapText="1"/>
    </xf>
    <xf numFmtId="2" fontId="3" fillId="0" borderId="12" xfId="0" applyNumberFormat="1" applyFont="1" applyBorder="1" applyAlignment="1">
      <alignment horizontal="right" vertical="center" wrapText="1"/>
    </xf>
    <xf numFmtId="2" fontId="3" fillId="0" borderId="5" xfId="0" applyNumberFormat="1" applyFont="1" applyBorder="1" applyAlignment="1">
      <alignment horizontal="right" vertical="center" wrapText="1"/>
    </xf>
    <xf numFmtId="2" fontId="3" fillId="0" borderId="7" xfId="0" applyNumberFormat="1" applyFont="1" applyBorder="1" applyAlignment="1">
      <alignment horizontal="right" vertical="center" wrapText="1"/>
    </xf>
    <xf numFmtId="2" fontId="3" fillId="0" borderId="6" xfId="0" applyNumberFormat="1" applyFont="1" applyBorder="1" applyAlignment="1">
      <alignment horizontal="right" vertical="center" wrapText="1"/>
    </xf>
    <xf numFmtId="2" fontId="3" fillId="4" borderId="8" xfId="0" applyNumberFormat="1" applyFont="1" applyFill="1" applyBorder="1" applyAlignment="1">
      <alignment horizontal="right" vertical="center" wrapText="1"/>
    </xf>
    <xf numFmtId="2" fontId="3" fillId="4" borderId="7" xfId="0" applyNumberFormat="1" applyFont="1" applyFill="1" applyBorder="1" applyAlignment="1">
      <alignment horizontal="right" vertical="center" wrapText="1"/>
    </xf>
    <xf numFmtId="2" fontId="3" fillId="0" borderId="4" xfId="0" applyNumberFormat="1" applyFont="1" applyBorder="1" applyAlignment="1">
      <alignment horizontal="right" vertical="center" wrapText="1"/>
    </xf>
    <xf numFmtId="2" fontId="3" fillId="4" borderId="4" xfId="0" applyNumberFormat="1" applyFont="1" applyFill="1" applyBorder="1" applyAlignment="1">
      <alignment horizontal="right" vertical="center" wrapText="1"/>
    </xf>
    <xf numFmtId="0" fontId="6" fillId="0" borderId="4" xfId="0" applyFont="1" applyBorder="1"/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top"/>
    </xf>
    <xf numFmtId="0" fontId="3" fillId="0" borderId="7" xfId="0" applyFont="1" applyBorder="1"/>
    <xf numFmtId="0" fontId="20" fillId="0" borderId="0" xfId="1" applyFont="1"/>
    <xf numFmtId="0" fontId="21" fillId="0" borderId="0" xfId="1" applyFont="1"/>
    <xf numFmtId="2" fontId="21" fillId="0" borderId="22" xfId="1" applyNumberFormat="1" applyFont="1" applyBorder="1" applyAlignment="1">
      <alignment horizontal="center"/>
    </xf>
    <xf numFmtId="0" fontId="23" fillId="0" borderId="28" xfId="1" applyFont="1" applyBorder="1" applyAlignment="1">
      <alignment horizontal="center"/>
    </xf>
    <xf numFmtId="0" fontId="21" fillId="0" borderId="20" xfId="1" applyFont="1" applyBorder="1"/>
    <xf numFmtId="0" fontId="21" fillId="0" borderId="18" xfId="1" applyFont="1" applyBorder="1"/>
    <xf numFmtId="0" fontId="21" fillId="0" borderId="21" xfId="1" applyFont="1" applyBorder="1"/>
    <xf numFmtId="0" fontId="21" fillId="0" borderId="29" xfId="1" applyFont="1" applyBorder="1"/>
    <xf numFmtId="0" fontId="23" fillId="0" borderId="30" xfId="1" applyFont="1" applyBorder="1"/>
    <xf numFmtId="0" fontId="21" fillId="0" borderId="30" xfId="1" applyFont="1" applyBorder="1"/>
    <xf numFmtId="0" fontId="23" fillId="0" borderId="22" xfId="1" applyFont="1" applyBorder="1" applyAlignment="1">
      <alignment horizontal="center"/>
    </xf>
    <xf numFmtId="0" fontId="21" fillId="0" borderId="23" xfId="1" applyFont="1" applyBorder="1"/>
    <xf numFmtId="0" fontId="23" fillId="0" borderId="24" xfId="1" applyFont="1" applyBorder="1"/>
    <xf numFmtId="0" fontId="21" fillId="0" borderId="17" xfId="1" applyFont="1" applyBorder="1"/>
    <xf numFmtId="0" fontId="21" fillId="0" borderId="24" xfId="1" applyFont="1" applyBorder="1"/>
    <xf numFmtId="0" fontId="22" fillId="0" borderId="0" xfId="1" applyFont="1" applyAlignment="1">
      <alignment horizontal="right"/>
    </xf>
    <xf numFmtId="0" fontId="21" fillId="0" borderId="0" xfId="1" applyFont="1" applyAlignment="1">
      <alignment horizontal="center"/>
    </xf>
    <xf numFmtId="0" fontId="23" fillId="0" borderId="0" xfId="1" applyFont="1"/>
    <xf numFmtId="0" fontId="25" fillId="0" borderId="0" xfId="2" applyFill="1" applyProtection="1"/>
    <xf numFmtId="2" fontId="28" fillId="0" borderId="32" xfId="2" applyNumberFormat="1" applyFont="1" applyFill="1" applyBorder="1" applyAlignment="1" applyProtection="1">
      <alignment horizontal="right" vertical="center"/>
    </xf>
    <xf numFmtId="49" fontId="28" fillId="0" borderId="32" xfId="2" applyNumberFormat="1" applyFont="1" applyFill="1" applyBorder="1" applyAlignment="1" applyProtection="1">
      <alignment horizontal="center" vertical="center"/>
    </xf>
    <xf numFmtId="0" fontId="29" fillId="0" borderId="32" xfId="2" applyFont="1" applyFill="1" applyBorder="1" applyAlignment="1" applyProtection="1">
      <alignment horizontal="right" vertical="center"/>
    </xf>
    <xf numFmtId="0" fontId="26" fillId="0" borderId="32" xfId="2" applyFont="1" applyFill="1" applyBorder="1" applyAlignment="1" applyProtection="1">
      <alignment horizontal="center" vertical="center" wrapText="1"/>
    </xf>
    <xf numFmtId="2" fontId="26" fillId="0" borderId="32" xfId="2" applyNumberFormat="1" applyFont="1" applyFill="1" applyBorder="1" applyAlignment="1" applyProtection="1">
      <alignment horizontal="right" vertical="center"/>
    </xf>
    <xf numFmtId="49" fontId="26" fillId="0" borderId="32" xfId="2" applyNumberFormat="1" applyFont="1" applyFill="1" applyBorder="1" applyAlignment="1" applyProtection="1">
      <alignment horizontal="center" vertical="center"/>
    </xf>
    <xf numFmtId="0" fontId="25" fillId="0" borderId="32" xfId="2" applyFill="1" applyBorder="1" applyAlignment="1" applyProtection="1">
      <alignment horizontal="right" vertical="center"/>
    </xf>
    <xf numFmtId="0" fontId="26" fillId="0" borderId="0" xfId="2" applyFont="1" applyFill="1" applyAlignment="1" applyProtection="1">
      <alignment vertical="center" wrapText="1"/>
    </xf>
    <xf numFmtId="14" fontId="28" fillId="0" borderId="0" xfId="2" applyNumberFormat="1" applyFont="1" applyFill="1" applyAlignment="1" applyProtection="1">
      <alignment vertical="center" wrapText="1"/>
    </xf>
    <xf numFmtId="0" fontId="26" fillId="0" borderId="0" xfId="2" applyFont="1" applyFill="1" applyAlignment="1" applyProtection="1">
      <alignment horizontal="center" vertical="center" wrapText="1"/>
    </xf>
    <xf numFmtId="0" fontId="28" fillId="0" borderId="32" xfId="2" applyFont="1" applyFill="1" applyBorder="1" applyAlignment="1" applyProtection="1">
      <alignment horizontal="center" vertical="center" wrapText="1"/>
    </xf>
    <xf numFmtId="0" fontId="28" fillId="0" borderId="32" xfId="2" applyFont="1" applyFill="1" applyBorder="1" applyAlignment="1" applyProtection="1">
      <alignment horizontal="center" vertical="center"/>
    </xf>
    <xf numFmtId="0" fontId="33" fillId="0" borderId="0" xfId="1" applyFont="1"/>
    <xf numFmtId="0" fontId="34" fillId="0" borderId="0" xfId="1" applyFont="1"/>
    <xf numFmtId="0" fontId="35" fillId="0" borderId="0" xfId="1" applyFont="1" applyAlignment="1">
      <alignment horizontal="left"/>
    </xf>
    <xf numFmtId="0" fontId="36" fillId="0" borderId="0" xfId="1" applyFont="1"/>
    <xf numFmtId="0" fontId="33" fillId="0" borderId="0" xfId="1" applyFont="1" applyAlignment="1">
      <alignment horizontal="left" wrapText="1"/>
    </xf>
    <xf numFmtId="0" fontId="33" fillId="0" borderId="18" xfId="1" applyFont="1" applyBorder="1"/>
    <xf numFmtId="0" fontId="33" fillId="0" borderId="18" xfId="1" applyFont="1" applyBorder="1" applyAlignment="1">
      <alignment horizontal="left"/>
    </xf>
    <xf numFmtId="0" fontId="35" fillId="0" borderId="0" xfId="1" applyFont="1"/>
    <xf numFmtId="0" fontId="38" fillId="0" borderId="0" xfId="1" applyFont="1" applyAlignment="1">
      <alignment horizontal="center"/>
    </xf>
    <xf numFmtId="0" fontId="33" fillId="0" borderId="18" xfId="1" applyFont="1" applyBorder="1" applyAlignment="1">
      <alignment horizontal="center"/>
    </xf>
    <xf numFmtId="0" fontId="33" fillId="0" borderId="0" xfId="1" applyFont="1" applyAlignment="1">
      <alignment horizontal="center"/>
    </xf>
    <xf numFmtId="0" fontId="33" fillId="0" borderId="0" xfId="1" applyFont="1" applyAlignment="1">
      <alignment horizontal="right"/>
    </xf>
    <xf numFmtId="0" fontId="39" fillId="0" borderId="0" xfId="1" applyFont="1"/>
    <xf numFmtId="0" fontId="41" fillId="0" borderId="21" xfId="1" applyFont="1" applyBorder="1" applyAlignment="1">
      <alignment wrapText="1"/>
    </xf>
    <xf numFmtId="0" fontId="41" fillId="0" borderId="18" xfId="1" applyFont="1" applyBorder="1" applyAlignment="1">
      <alignment wrapText="1"/>
    </xf>
    <xf numFmtId="0" fontId="41" fillId="0" borderId="20" xfId="1" applyFont="1" applyBorder="1" applyAlignment="1">
      <alignment wrapText="1"/>
    </xf>
    <xf numFmtId="0" fontId="40" fillId="0" borderId="37" xfId="1" applyFont="1" applyBorder="1" applyAlignment="1">
      <alignment horizontal="center" vertical="center" wrapText="1"/>
    </xf>
    <xf numFmtId="0" fontId="40" fillId="0" borderId="26" xfId="1" applyFont="1" applyBorder="1" applyAlignment="1">
      <alignment horizontal="center" vertical="center"/>
    </xf>
    <xf numFmtId="0" fontId="42" fillId="0" borderId="37" xfId="1" applyFont="1" applyBorder="1" applyAlignment="1">
      <alignment horizontal="center" vertical="center"/>
    </xf>
    <xf numFmtId="0" fontId="42" fillId="0" borderId="37" xfId="1" applyFont="1" applyBorder="1" applyAlignment="1">
      <alignment horizontal="left" vertical="center"/>
    </xf>
    <xf numFmtId="0" fontId="42" fillId="0" borderId="37" xfId="1" quotePrefix="1" applyFont="1" applyBorder="1" applyAlignment="1">
      <alignment horizontal="center"/>
    </xf>
    <xf numFmtId="2" fontId="42" fillId="0" borderId="37" xfId="1" applyNumberFormat="1" applyFont="1" applyBorder="1" applyAlignment="1">
      <alignment horizontal="center"/>
    </xf>
    <xf numFmtId="0" fontId="42" fillId="0" borderId="37" xfId="1" applyFont="1" applyBorder="1"/>
    <xf numFmtId="0" fontId="42" fillId="0" borderId="37" xfId="1" applyFont="1" applyBorder="1" applyAlignment="1">
      <alignment horizontal="justify" vertical="top" wrapText="1"/>
    </xf>
    <xf numFmtId="2" fontId="42" fillId="0" borderId="37" xfId="1" quotePrefix="1" applyNumberFormat="1" applyFont="1" applyBorder="1" applyAlignment="1">
      <alignment horizontal="center"/>
    </xf>
    <xf numFmtId="2" fontId="42" fillId="0" borderId="37" xfId="1" applyNumberFormat="1" applyFont="1" applyBorder="1"/>
    <xf numFmtId="0" fontId="33" fillId="0" borderId="37" xfId="1" applyFont="1" applyBorder="1"/>
    <xf numFmtId="0" fontId="35" fillId="0" borderId="37" xfId="1" applyFont="1" applyBorder="1" applyAlignment="1">
      <alignment horizontal="right" vertical="center" wrapText="1"/>
    </xf>
    <xf numFmtId="2" fontId="34" fillId="0" borderId="25" xfId="1" quotePrefix="1" applyNumberFormat="1" applyFont="1" applyBorder="1" applyAlignment="1">
      <alignment horizontal="center"/>
    </xf>
    <xf numFmtId="0" fontId="43" fillId="0" borderId="0" xfId="1" applyFont="1"/>
    <xf numFmtId="0" fontId="38" fillId="0" borderId="0" xfId="4" applyFont="1"/>
    <xf numFmtId="0" fontId="33" fillId="0" borderId="0" xfId="4" applyFont="1" applyAlignment="1">
      <alignment vertical="top" wrapText="1"/>
    </xf>
    <xf numFmtId="0" fontId="33" fillId="0" borderId="0" xfId="1" applyFont="1" applyAlignment="1">
      <alignment horizontal="center" vertical="top"/>
    </xf>
    <xf numFmtId="0" fontId="33" fillId="0" borderId="0" xfId="4" applyFont="1" applyAlignment="1">
      <alignment horizontal="center" vertical="top" wrapText="1"/>
    </xf>
    <xf numFmtId="0" fontId="45" fillId="0" borderId="0" xfId="1" applyFont="1"/>
    <xf numFmtId="0" fontId="34" fillId="0" borderId="18" xfId="1" applyFont="1" applyBorder="1"/>
    <xf numFmtId="0" fontId="40" fillId="0" borderId="0" xfId="1" applyFont="1"/>
    <xf numFmtId="0" fontId="40" fillId="0" borderId="37" xfId="1" applyFont="1" applyBorder="1" applyAlignment="1">
      <alignment horizontal="center" wrapText="1"/>
    </xf>
    <xf numFmtId="0" fontId="40" fillId="0" borderId="37" xfId="1" applyFont="1" applyBorder="1" applyAlignment="1">
      <alignment horizontal="center"/>
    </xf>
    <xf numFmtId="0" fontId="46" fillId="0" borderId="37" xfId="1" applyFont="1" applyBorder="1"/>
    <xf numFmtId="0" fontId="47" fillId="0" borderId="37" xfId="1" applyFont="1" applyBorder="1"/>
    <xf numFmtId="2" fontId="47" fillId="5" borderId="37" xfId="1" applyNumberFormat="1" applyFont="1" applyFill="1" applyBorder="1"/>
    <xf numFmtId="2" fontId="47" fillId="0" borderId="37" xfId="1" applyNumberFormat="1" applyFont="1" applyBorder="1"/>
    <xf numFmtId="0" fontId="40" fillId="0" borderId="37" xfId="1" applyFont="1" applyBorder="1"/>
    <xf numFmtId="2" fontId="42" fillId="5" borderId="37" xfId="1" applyNumberFormat="1" applyFont="1" applyFill="1" applyBorder="1"/>
    <xf numFmtId="0" fontId="42" fillId="0" borderId="37" xfId="5" applyFont="1" applyBorder="1" applyAlignment="1">
      <alignment vertical="top" wrapText="1"/>
    </xf>
    <xf numFmtId="0" fontId="42" fillId="0" borderId="37" xfId="5" applyFont="1" applyBorder="1" applyAlignment="1">
      <alignment horizontal="left" vertical="top" wrapText="1"/>
    </xf>
    <xf numFmtId="0" fontId="40" fillId="0" borderId="37" xfId="1" applyFont="1" applyBorder="1" applyAlignment="1">
      <alignment horizontal="right"/>
    </xf>
    <xf numFmtId="0" fontId="40" fillId="0" borderId="37" xfId="1" applyFont="1" applyBorder="1" applyAlignment="1">
      <alignment horizontal="left"/>
    </xf>
    <xf numFmtId="0" fontId="26" fillId="0" borderId="32" xfId="2" applyFont="1" applyFill="1" applyBorder="1" applyAlignment="1" applyProtection="1">
      <alignment horizontal="left" vertical="center" wrapText="1"/>
    </xf>
    <xf numFmtId="0" fontId="26" fillId="0" borderId="0" xfId="2" applyFont="1" applyFill="1" applyProtection="1"/>
    <xf numFmtId="0" fontId="3" fillId="0" borderId="7" xfId="0" applyFont="1" applyBorder="1" applyAlignment="1">
      <alignment wrapText="1"/>
    </xf>
    <xf numFmtId="0" fontId="1" fillId="0" borderId="0" xfId="6"/>
    <xf numFmtId="0" fontId="49" fillId="0" borderId="0" xfId="7" applyFont="1"/>
    <xf numFmtId="0" fontId="50" fillId="0" borderId="0" xfId="7" applyFont="1"/>
    <xf numFmtId="0" fontId="51" fillId="0" borderId="0" xfId="7" applyFont="1"/>
    <xf numFmtId="1" fontId="51" fillId="0" borderId="0" xfId="6" applyNumberFormat="1" applyFont="1"/>
    <xf numFmtId="1" fontId="49" fillId="0" borderId="0" xfId="6" applyNumberFormat="1" applyFont="1"/>
    <xf numFmtId="1" fontId="52" fillId="0" borderId="0" xfId="6" applyNumberFormat="1" applyFont="1" applyAlignment="1">
      <alignment vertical="top"/>
    </xf>
    <xf numFmtId="1" fontId="51" fillId="0" borderId="0" xfId="6" applyNumberFormat="1" applyFont="1" applyAlignment="1">
      <alignment vertical="top"/>
    </xf>
    <xf numFmtId="1" fontId="51" fillId="0" borderId="0" xfId="6" applyNumberFormat="1" applyFont="1" applyAlignment="1">
      <alignment vertical="center"/>
    </xf>
    <xf numFmtId="1" fontId="52" fillId="0" borderId="0" xfId="6" applyNumberFormat="1" applyFont="1"/>
    <xf numFmtId="0" fontId="22" fillId="0" borderId="0" xfId="6" applyFont="1" applyAlignment="1">
      <alignment horizontal="center" vertical="top"/>
    </xf>
    <xf numFmtId="1" fontId="51" fillId="0" borderId="39" xfId="6" applyNumberFormat="1" applyFont="1" applyBorder="1"/>
    <xf numFmtId="0" fontId="41" fillId="0" borderId="39" xfId="6" applyFont="1" applyBorder="1"/>
    <xf numFmtId="1" fontId="54" fillId="0" borderId="0" xfId="6" applyNumberFormat="1" applyFont="1"/>
    <xf numFmtId="0" fontId="49" fillId="0" borderId="0" xfId="6" applyFont="1"/>
    <xf numFmtId="2" fontId="55" fillId="0" borderId="37" xfId="6" applyNumberFormat="1" applyFont="1" applyBorder="1"/>
    <xf numFmtId="1" fontId="56" fillId="0" borderId="37" xfId="6" applyNumberFormat="1" applyFont="1" applyBorder="1"/>
    <xf numFmtId="2" fontId="57" fillId="0" borderId="37" xfId="7" applyNumberFormat="1" applyFont="1" applyBorder="1" applyAlignment="1">
      <alignment horizontal="right" vertical="center"/>
    </xf>
    <xf numFmtId="49" fontId="44" fillId="0" borderId="37" xfId="7" applyNumberFormat="1" applyFont="1" applyBorder="1" applyAlignment="1">
      <alignment horizontal="justify" vertical="center"/>
    </xf>
    <xf numFmtId="2" fontId="57" fillId="0" borderId="37" xfId="7" applyNumberFormat="1" applyFont="1" applyBorder="1" applyAlignment="1">
      <alignment horizontal="justify" vertical="center"/>
    </xf>
    <xf numFmtId="0" fontId="33" fillId="0" borderId="0" xfId="6" applyFont="1" applyAlignment="1">
      <alignment vertical="center" wrapText="1"/>
    </xf>
    <xf numFmtId="2" fontId="57" fillId="0" borderId="37" xfId="7" applyNumberFormat="1" applyFont="1" applyBorder="1"/>
    <xf numFmtId="2" fontId="57" fillId="0" borderId="37" xfId="7" applyNumberFormat="1" applyFont="1" applyBorder="1" applyAlignment="1">
      <alignment horizontal="right"/>
    </xf>
    <xf numFmtId="0" fontId="49" fillId="0" borderId="37" xfId="7" applyFont="1" applyBorder="1" applyAlignment="1">
      <alignment wrapText="1"/>
    </xf>
    <xf numFmtId="0" fontId="58" fillId="0" borderId="37" xfId="6" applyFont="1" applyBorder="1" applyAlignment="1">
      <alignment horizontal="center" vertical="center" wrapText="1"/>
    </xf>
    <xf numFmtId="0" fontId="59" fillId="0" borderId="37" xfId="7" applyFont="1" applyBorder="1" applyAlignment="1">
      <alignment horizontal="center" wrapText="1"/>
    </xf>
    <xf numFmtId="0" fontId="59" fillId="0" borderId="37" xfId="7" applyFont="1" applyBorder="1" applyAlignment="1">
      <alignment horizontal="center" vertical="center" wrapText="1"/>
    </xf>
    <xf numFmtId="0" fontId="60" fillId="0" borderId="37" xfId="7" applyFont="1" applyBorder="1" applyAlignment="1">
      <alignment horizontal="center" vertical="center"/>
    </xf>
    <xf numFmtId="0" fontId="55" fillId="0" borderId="0" xfId="7" applyFont="1" applyAlignment="1">
      <alignment horizontal="center" vertical="center"/>
    </xf>
    <xf numFmtId="0" fontId="61" fillId="0" borderId="0" xfId="7" applyFont="1"/>
    <xf numFmtId="0" fontId="51" fillId="0" borderId="0" xfId="7" applyFont="1" applyAlignment="1">
      <alignment horizontal="center" vertical="top"/>
    </xf>
    <xf numFmtId="0" fontId="22" fillId="0" borderId="0" xfId="6" applyFont="1"/>
    <xf numFmtId="0" fontId="60" fillId="0" borderId="0" xfId="7" applyFont="1"/>
    <xf numFmtId="0" fontId="60" fillId="0" borderId="39" xfId="7" applyFont="1" applyBorder="1" applyAlignment="1">
      <alignment vertical="center"/>
    </xf>
    <xf numFmtId="1" fontId="54" fillId="0" borderId="0" xfId="6" applyNumberFormat="1" applyFont="1" applyAlignment="1">
      <alignment wrapText="1"/>
    </xf>
    <xf numFmtId="0" fontId="26" fillId="0" borderId="32" xfId="2" applyFont="1" applyFill="1" applyBorder="1" applyAlignment="1" applyProtection="1">
      <alignment horizontal="left" vertical="center" wrapText="1"/>
    </xf>
    <xf numFmtId="0" fontId="26" fillId="0" borderId="0" xfId="2" applyFont="1" applyFill="1" applyProtection="1"/>
    <xf numFmtId="0" fontId="26" fillId="0" borderId="0" xfId="2" applyFont="1" applyFill="1" applyAlignment="1" applyProtection="1">
      <alignment horizontal="left"/>
    </xf>
    <xf numFmtId="0" fontId="27" fillId="0" borderId="0" xfId="2" applyFont="1" applyFill="1" applyAlignment="1" applyProtection="1">
      <alignment horizontal="center"/>
    </xf>
    <xf numFmtId="0" fontId="26" fillId="0" borderId="0" xfId="2" applyFont="1" applyFill="1" applyProtection="1"/>
    <xf numFmtId="0" fontId="30" fillId="0" borderId="0" xfId="2" applyFont="1" applyFill="1" applyProtection="1"/>
    <xf numFmtId="0" fontId="30" fillId="0" borderId="0" xfId="2" applyFont="1" applyFill="1" applyAlignment="1" applyProtection="1">
      <alignment horizontal="center"/>
    </xf>
    <xf numFmtId="0" fontId="62" fillId="0" borderId="0" xfId="2" applyFont="1" applyFill="1" applyProtection="1"/>
    <xf numFmtId="0" fontId="62" fillId="0" borderId="36" xfId="2" applyFont="1" applyFill="1" applyBorder="1" applyAlignment="1" applyProtection="1">
      <alignment horizontal="center" vertical="top"/>
    </xf>
    <xf numFmtId="0" fontId="63" fillId="0" borderId="0" xfId="2" applyFont="1" applyFill="1" applyAlignment="1" applyProtection="1">
      <alignment horizontal="center" vertical="center" wrapText="1"/>
    </xf>
    <xf numFmtId="0" fontId="27" fillId="0" borderId="0" xfId="2" applyFont="1" applyFill="1" applyAlignment="1" applyProtection="1">
      <alignment horizontal="center" vertical="center" wrapText="1"/>
    </xf>
    <xf numFmtId="0" fontId="27" fillId="0" borderId="31" xfId="2" applyFont="1" applyFill="1" applyBorder="1" applyProtection="1"/>
    <xf numFmtId="0" fontId="64" fillId="0" borderId="0" xfId="2" applyFont="1" applyFill="1" applyProtection="1"/>
    <xf numFmtId="0" fontId="64" fillId="0" borderId="0" xfId="2" applyFont="1" applyFill="1" applyAlignment="1" applyProtection="1">
      <alignment vertical="top"/>
    </xf>
    <xf numFmtId="0" fontId="27" fillId="0" borderId="0" xfId="2" applyFont="1" applyFill="1" applyAlignment="1" applyProtection="1">
      <alignment vertical="center"/>
    </xf>
    <xf numFmtId="0" fontId="64" fillId="0" borderId="0" xfId="2" applyFont="1" applyFill="1" applyAlignment="1" applyProtection="1">
      <alignment vertical="center"/>
    </xf>
    <xf numFmtId="0" fontId="27" fillId="0" borderId="31" xfId="2" applyFont="1" applyFill="1" applyBorder="1" applyAlignment="1" applyProtection="1">
      <alignment vertical="center"/>
    </xf>
    <xf numFmtId="0" fontId="27" fillId="0" borderId="0" xfId="2" applyFont="1" applyFill="1" applyProtection="1"/>
    <xf numFmtId="0" fontId="27" fillId="0" borderId="0" xfId="2" applyFont="1" applyFill="1" applyAlignment="1" applyProtection="1">
      <alignment vertical="top"/>
    </xf>
    <xf numFmtId="0" fontId="65" fillId="0" borderId="0" xfId="2" applyFont="1" applyFill="1" applyAlignment="1" applyProtection="1">
      <alignment horizontal="center" vertical="center" wrapText="1"/>
    </xf>
    <xf numFmtId="164" fontId="27" fillId="0" borderId="40" xfId="2" applyNumberFormat="1" applyFont="1" applyFill="1" applyBorder="1" applyAlignment="1" applyProtection="1">
      <alignment horizontal="right" vertical="center"/>
    </xf>
    <xf numFmtId="0" fontId="27" fillId="0" borderId="0" xfId="2" applyFont="1" applyFill="1" applyAlignment="1" applyProtection="1">
      <alignment horizontal="center" vertical="center"/>
    </xf>
    <xf numFmtId="0" fontId="65" fillId="0" borderId="0" xfId="2" applyFont="1" applyFill="1" applyAlignment="1" applyProtection="1">
      <alignment horizontal="center" vertical="top" wrapText="1"/>
    </xf>
    <xf numFmtId="0" fontId="27" fillId="0" borderId="0" xfId="2" applyFont="1" applyFill="1" applyAlignment="1" applyProtection="1">
      <alignment horizontal="center" vertical="top"/>
    </xf>
    <xf numFmtId="2" fontId="65" fillId="0" borderId="41" xfId="2" applyNumberFormat="1" applyFont="1" applyFill="1" applyBorder="1" applyAlignment="1" applyProtection="1">
      <alignment horizontal="right" vertical="center"/>
    </xf>
    <xf numFmtId="0" fontId="65" fillId="0" borderId="41" xfId="2" applyFont="1" applyFill="1" applyBorder="1" applyAlignment="1" applyProtection="1">
      <alignment horizontal="center" vertical="center"/>
    </xf>
    <xf numFmtId="0" fontId="65" fillId="0" borderId="41" xfId="2" applyFont="1" applyFill="1" applyBorder="1" applyAlignment="1" applyProtection="1">
      <alignment vertical="center" wrapText="1"/>
    </xf>
    <xf numFmtId="0" fontId="65" fillId="0" borderId="41" xfId="2" applyFont="1" applyFill="1" applyBorder="1" applyAlignment="1" applyProtection="1">
      <alignment horizontal="center" vertical="top"/>
    </xf>
    <xf numFmtId="0" fontId="65" fillId="0" borderId="41" xfId="2" applyFont="1" applyFill="1" applyBorder="1" applyAlignment="1" applyProtection="1">
      <alignment vertical="top" wrapText="1"/>
    </xf>
    <xf numFmtId="1" fontId="65" fillId="0" borderId="41" xfId="2" applyNumberFormat="1" applyFont="1" applyFill="1" applyBorder="1" applyAlignment="1" applyProtection="1">
      <alignment horizontal="center" vertical="top" wrapText="1"/>
    </xf>
    <xf numFmtId="2" fontId="27" fillId="0" borderId="41" xfId="2" applyNumberFormat="1" applyFont="1" applyFill="1" applyBorder="1" applyAlignment="1" applyProtection="1">
      <alignment horizontal="right" vertical="center"/>
    </xf>
    <xf numFmtId="0" fontId="27" fillId="0" borderId="41" xfId="2" applyFont="1" applyFill="1" applyBorder="1" applyAlignment="1" applyProtection="1">
      <alignment horizontal="center" vertical="center"/>
    </xf>
    <xf numFmtId="0" fontId="27" fillId="0" borderId="41" xfId="2" applyFont="1" applyFill="1" applyBorder="1" applyAlignment="1" applyProtection="1">
      <alignment vertical="top" wrapText="1"/>
    </xf>
    <xf numFmtId="1" fontId="27" fillId="0" borderId="41" xfId="2" applyNumberFormat="1" applyFont="1" applyFill="1" applyBorder="1" applyAlignment="1" applyProtection="1">
      <alignment horizontal="center" vertical="top" wrapText="1"/>
    </xf>
    <xf numFmtId="0" fontId="27" fillId="0" borderId="41" xfId="2" applyFont="1" applyFill="1" applyBorder="1" applyAlignment="1" applyProtection="1">
      <alignment vertical="center" wrapText="1"/>
    </xf>
    <xf numFmtId="1" fontId="65" fillId="0" borderId="41" xfId="2" applyNumberFormat="1" applyFont="1" applyFill="1" applyBorder="1" applyAlignment="1" applyProtection="1">
      <alignment horizontal="center" vertical="top"/>
    </xf>
    <xf numFmtId="0" fontId="27" fillId="0" borderId="41" xfId="2" applyFont="1" applyFill="1" applyBorder="1" applyAlignment="1" applyProtection="1">
      <alignment horizontal="center" vertical="top"/>
    </xf>
    <xf numFmtId="0" fontId="27" fillId="6" borderId="41" xfId="2" applyFont="1" applyFill="1" applyBorder="1" applyAlignment="1" applyProtection="1">
      <alignment vertical="center" wrapText="1"/>
    </xf>
    <xf numFmtId="2" fontId="65" fillId="6" borderId="41" xfId="2" applyNumberFormat="1" applyFont="1" applyFill="1" applyBorder="1" applyAlignment="1" applyProtection="1">
      <alignment horizontal="right" vertical="center"/>
    </xf>
    <xf numFmtId="0" fontId="65" fillId="0" borderId="41" xfId="2" applyFont="1" applyFill="1" applyBorder="1" applyAlignment="1" applyProtection="1">
      <alignment vertical="center"/>
    </xf>
    <xf numFmtId="0" fontId="65" fillId="0" borderId="41" xfId="2" applyFont="1" applyFill="1" applyBorder="1" applyAlignment="1" applyProtection="1">
      <alignment horizontal="center" vertical="center" wrapText="1"/>
    </xf>
    <xf numFmtId="0" fontId="27" fillId="0" borderId="0" xfId="2" applyFont="1" applyFill="1" applyAlignment="1" applyProtection="1">
      <alignment horizontal="right"/>
    </xf>
    <xf numFmtId="0" fontId="63" fillId="0" borderId="0" xfId="2" applyFont="1" applyFill="1" applyProtection="1"/>
    <xf numFmtId="0" fontId="27" fillId="0" borderId="42" xfId="2" applyFont="1" applyFill="1" applyBorder="1" applyAlignment="1" applyProtection="1">
      <alignment horizontal="center"/>
    </xf>
    <xf numFmtId="0" fontId="63" fillId="0" borderId="0" xfId="2" applyFont="1" applyFill="1" applyAlignment="1" applyProtection="1">
      <alignment horizontal="right"/>
    </xf>
    <xf numFmtId="0" fontId="63" fillId="0" borderId="41" xfId="2" applyFont="1" applyFill="1" applyBorder="1" applyProtection="1"/>
    <xf numFmtId="164" fontId="27" fillId="0" borderId="0" xfId="2" applyNumberFormat="1" applyFont="1" applyFill="1" applyAlignment="1" applyProtection="1">
      <alignment horizontal="right" vertical="center"/>
    </xf>
    <xf numFmtId="0" fontId="65" fillId="0" borderId="0" xfId="2" applyFont="1" applyFill="1" applyAlignment="1" applyProtection="1">
      <alignment horizontal="center"/>
    </xf>
    <xf numFmtId="164" fontId="27" fillId="0" borderId="0" xfId="2" applyNumberFormat="1" applyFont="1" applyFill="1" applyAlignment="1" applyProtection="1">
      <alignment horizontal="center"/>
    </xf>
    <xf numFmtId="164" fontId="63" fillId="0" borderId="0" xfId="2" applyNumberFormat="1" applyFont="1" applyFill="1" applyAlignment="1" applyProtection="1">
      <alignment vertical="center"/>
    </xf>
    <xf numFmtId="0" fontId="63" fillId="0" borderId="0" xfId="2" applyFont="1" applyFill="1" applyAlignment="1" applyProtection="1">
      <alignment horizontal="right" vertical="center"/>
    </xf>
    <xf numFmtId="0" fontId="27" fillId="0" borderId="0" xfId="2" applyFont="1" applyFill="1" applyAlignment="1" applyProtection="1">
      <alignment horizontal="left"/>
    </xf>
    <xf numFmtId="0" fontId="27" fillId="0" borderId="0" xfId="2" applyFont="1" applyFill="1" applyAlignment="1" applyProtection="1">
      <alignment horizontal="center" wrapText="1"/>
    </xf>
    <xf numFmtId="0" fontId="65" fillId="0" borderId="0" xfId="2" applyFont="1" applyFill="1" applyAlignment="1" applyProtection="1">
      <alignment horizontal="center" wrapText="1"/>
    </xf>
    <xf numFmtId="0" fontId="66" fillId="0" borderId="0" xfId="2" applyFont="1" applyFill="1" applyProtection="1"/>
    <xf numFmtId="0" fontId="30" fillId="0" borderId="0" xfId="2" applyFont="1" applyFill="1" applyAlignment="1" applyProtection="1">
      <alignment horizontal="left"/>
    </xf>
    <xf numFmtId="0" fontId="42" fillId="0" borderId="0" xfId="1" applyFont="1"/>
    <xf numFmtId="0" fontId="42" fillId="0" borderId="0" xfId="1" applyFont="1" applyProtection="1">
      <protection locked="0"/>
    </xf>
    <xf numFmtId="0" fontId="67" fillId="0" borderId="0" xfId="1" applyFont="1" applyAlignment="1" applyProtection="1">
      <alignment horizontal="center"/>
      <protection locked="0"/>
    </xf>
    <xf numFmtId="0" fontId="67" fillId="0" borderId="0" xfId="1" applyFont="1" applyProtection="1">
      <protection locked="0"/>
    </xf>
    <xf numFmtId="0" fontId="33" fillId="0" borderId="0" xfId="1" applyFont="1" applyAlignment="1" applyProtection="1">
      <alignment wrapText="1"/>
      <protection locked="0"/>
    </xf>
    <xf numFmtId="0" fontId="42" fillId="0" borderId="18" xfId="1" applyFont="1" applyBorder="1" applyProtection="1">
      <protection locked="0"/>
    </xf>
    <xf numFmtId="0" fontId="33" fillId="0" borderId="0" xfId="1" applyFont="1" applyProtection="1">
      <protection locked="0"/>
    </xf>
    <xf numFmtId="2" fontId="44" fillId="7" borderId="43" xfId="1" applyNumberFormat="1" applyFont="1" applyFill="1" applyBorder="1" applyAlignment="1">
      <alignment horizontal="right" wrapText="1"/>
    </xf>
    <xf numFmtId="2" fontId="42" fillId="7" borderId="44" xfId="1" applyNumberFormat="1" applyFont="1" applyFill="1" applyBorder="1"/>
    <xf numFmtId="2" fontId="42" fillId="7" borderId="45" xfId="1" applyNumberFormat="1" applyFont="1" applyFill="1" applyBorder="1"/>
    <xf numFmtId="0" fontId="42" fillId="7" borderId="43" xfId="1" applyFont="1" applyFill="1" applyBorder="1"/>
    <xf numFmtId="0" fontId="42" fillId="7" borderId="44" xfId="1" applyFont="1" applyFill="1" applyBorder="1"/>
    <xf numFmtId="0" fontId="42" fillId="7" borderId="45" xfId="1" applyFont="1" applyFill="1" applyBorder="1"/>
    <xf numFmtId="0" fontId="68" fillId="7" borderId="46" xfId="1" applyFont="1" applyFill="1" applyBorder="1" applyAlignment="1" applyProtection="1">
      <alignment horizontal="left" wrapText="1"/>
      <protection locked="0"/>
    </xf>
    <xf numFmtId="2" fontId="44" fillId="7" borderId="47" xfId="1" applyNumberFormat="1" applyFont="1" applyFill="1" applyBorder="1" applyAlignment="1">
      <alignment horizontal="right" wrapText="1"/>
    </xf>
    <xf numFmtId="2" fontId="42" fillId="7" borderId="37" xfId="1" applyNumberFormat="1" applyFont="1" applyFill="1" applyBorder="1"/>
    <xf numFmtId="2" fontId="42" fillId="7" borderId="48" xfId="1" applyNumberFormat="1" applyFont="1" applyFill="1" applyBorder="1"/>
    <xf numFmtId="0" fontId="42" fillId="7" borderId="47" xfId="1" applyFont="1" applyFill="1" applyBorder="1"/>
    <xf numFmtId="0" fontId="42" fillId="7" borderId="37" xfId="1" applyFont="1" applyFill="1" applyBorder="1"/>
    <xf numFmtId="0" fontId="42" fillId="7" borderId="48" xfId="1" applyFont="1" applyFill="1" applyBorder="1"/>
    <xf numFmtId="0" fontId="42" fillId="7" borderId="49" xfId="1" applyFont="1" applyFill="1" applyBorder="1"/>
    <xf numFmtId="0" fontId="68" fillId="7" borderId="49" xfId="1" applyFont="1" applyFill="1" applyBorder="1" applyAlignment="1" applyProtection="1">
      <alignment horizontal="left" wrapText="1"/>
      <protection locked="0"/>
    </xf>
    <xf numFmtId="2" fontId="44" fillId="7" borderId="50" xfId="1" applyNumberFormat="1" applyFont="1" applyFill="1" applyBorder="1" applyAlignment="1">
      <alignment horizontal="right" wrapText="1"/>
    </xf>
    <xf numFmtId="2" fontId="42" fillId="7" borderId="19" xfId="1" applyNumberFormat="1" applyFont="1" applyFill="1" applyBorder="1"/>
    <xf numFmtId="2" fontId="42" fillId="7" borderId="51" xfId="1" applyNumberFormat="1" applyFont="1" applyFill="1" applyBorder="1"/>
    <xf numFmtId="0" fontId="42" fillId="7" borderId="50" xfId="1" applyFont="1" applyFill="1" applyBorder="1"/>
    <xf numFmtId="0" fontId="42" fillId="7" borderId="19" xfId="1" applyFont="1" applyFill="1" applyBorder="1"/>
    <xf numFmtId="0" fontId="42" fillId="7" borderId="51" xfId="1" applyFont="1" applyFill="1" applyBorder="1"/>
    <xf numFmtId="0" fontId="42" fillId="7" borderId="52" xfId="1" applyFont="1" applyFill="1" applyBorder="1"/>
    <xf numFmtId="2" fontId="69" fillId="7" borderId="44" xfId="1" applyNumberFormat="1" applyFont="1" applyFill="1" applyBorder="1" applyAlignment="1">
      <alignment horizontal="right" wrapText="1"/>
    </xf>
    <xf numFmtId="2" fontId="69" fillId="7" borderId="45" xfId="1" applyNumberFormat="1" applyFont="1" applyFill="1" applyBorder="1" applyAlignment="1">
      <alignment horizontal="right" wrapText="1"/>
    </xf>
    <xf numFmtId="0" fontId="69" fillId="7" borderId="43" xfId="1" applyFont="1" applyFill="1" applyBorder="1" applyAlignment="1">
      <alignment horizontal="right" wrapText="1"/>
    </xf>
    <xf numFmtId="0" fontId="69" fillId="7" borderId="44" xfId="1" applyFont="1" applyFill="1" applyBorder="1" applyAlignment="1">
      <alignment horizontal="right" wrapText="1"/>
    </xf>
    <xf numFmtId="0" fontId="69" fillId="7" borderId="45" xfId="1" applyFont="1" applyFill="1" applyBorder="1" applyAlignment="1">
      <alignment horizontal="right" wrapText="1"/>
    </xf>
    <xf numFmtId="0" fontId="70" fillId="7" borderId="46" xfId="1" applyFont="1" applyFill="1" applyBorder="1" applyAlignment="1">
      <alignment horizontal="left" wrapText="1"/>
    </xf>
    <xf numFmtId="2" fontId="44" fillId="7" borderId="53" xfId="1" applyNumberFormat="1" applyFont="1" applyFill="1" applyBorder="1" applyAlignment="1">
      <alignment horizontal="right" wrapText="1"/>
    </xf>
    <xf numFmtId="2" fontId="69" fillId="7" borderId="54" xfId="1" applyNumberFormat="1" applyFont="1" applyFill="1" applyBorder="1" applyAlignment="1">
      <alignment horizontal="right" wrapText="1"/>
    </xf>
    <xf numFmtId="2" fontId="69" fillId="7" borderId="55" xfId="1" applyNumberFormat="1" applyFont="1" applyFill="1" applyBorder="1" applyAlignment="1">
      <alignment horizontal="right" wrapText="1"/>
    </xf>
    <xf numFmtId="0" fontId="69" fillId="7" borderId="53" xfId="1" applyFont="1" applyFill="1" applyBorder="1" applyAlignment="1">
      <alignment horizontal="right" wrapText="1"/>
    </xf>
    <xf numFmtId="0" fontId="69" fillId="7" borderId="54" xfId="1" applyFont="1" applyFill="1" applyBorder="1" applyAlignment="1">
      <alignment horizontal="right" wrapText="1"/>
    </xf>
    <xf numFmtId="0" fontId="69" fillId="7" borderId="55" xfId="1" applyFont="1" applyFill="1" applyBorder="1" applyAlignment="1">
      <alignment horizontal="right" wrapText="1"/>
    </xf>
    <xf numFmtId="0" fontId="69" fillId="7" borderId="56" xfId="1" applyFont="1" applyFill="1" applyBorder="1" applyAlignment="1">
      <alignment horizontal="left" wrapText="1"/>
    </xf>
    <xf numFmtId="2" fontId="44" fillId="7" borderId="57" xfId="1" applyNumberFormat="1" applyFont="1" applyFill="1" applyBorder="1" applyAlignment="1">
      <alignment horizontal="right" wrapText="1"/>
    </xf>
    <xf numFmtId="2" fontId="44" fillId="0" borderId="24" xfId="1" applyNumberFormat="1" applyFont="1" applyBorder="1" applyAlignment="1" applyProtection="1">
      <alignment horizontal="right" wrapText="1"/>
      <protection locked="0"/>
    </xf>
    <xf numFmtId="2" fontId="44" fillId="0" borderId="22" xfId="1" applyNumberFormat="1" applyFont="1" applyBorder="1" applyAlignment="1" applyProtection="1">
      <alignment horizontal="right" wrapText="1"/>
      <protection locked="0"/>
    </xf>
    <xf numFmtId="2" fontId="44" fillId="0" borderId="58" xfId="1" applyNumberFormat="1" applyFont="1" applyBorder="1" applyAlignment="1" applyProtection="1">
      <alignment horizontal="right" wrapText="1"/>
      <protection locked="0"/>
    </xf>
    <xf numFmtId="2" fontId="71" fillId="0" borderId="22" xfId="1" applyNumberFormat="1" applyFont="1" applyBorder="1" applyAlignment="1" applyProtection="1">
      <alignment horizontal="right" wrapText="1"/>
      <protection locked="0"/>
    </xf>
    <xf numFmtId="0" fontId="44" fillId="0" borderId="59" xfId="1" applyFont="1" applyBorder="1" applyAlignment="1" applyProtection="1">
      <alignment horizontal="right" wrapText="1"/>
      <protection locked="0"/>
    </xf>
    <xf numFmtId="0" fontId="44" fillId="0" borderId="22" xfId="1" applyFont="1" applyBorder="1" applyAlignment="1" applyProtection="1">
      <alignment horizontal="right" wrapText="1"/>
      <protection locked="0"/>
    </xf>
    <xf numFmtId="0" fontId="44" fillId="0" borderId="24" xfId="1" applyFont="1" applyBorder="1" applyAlignment="1" applyProtection="1">
      <alignment horizontal="right" wrapText="1"/>
      <protection locked="0"/>
    </xf>
    <xf numFmtId="0" fontId="71" fillId="0" borderId="22" xfId="1" applyFont="1" applyBorder="1" applyAlignment="1" applyProtection="1">
      <alignment horizontal="right" wrapText="1"/>
      <protection locked="0"/>
    </xf>
    <xf numFmtId="0" fontId="44" fillId="0" borderId="58" xfId="1" applyFont="1" applyBorder="1" applyAlignment="1" applyProtection="1">
      <alignment horizontal="right" wrapText="1"/>
      <protection locked="0"/>
    </xf>
    <xf numFmtId="0" fontId="72" fillId="0" borderId="60" xfId="1" applyFont="1" applyBorder="1" applyAlignment="1">
      <alignment horizontal="left" wrapText="1"/>
    </xf>
    <xf numFmtId="2" fontId="42" fillId="0" borderId="0" xfId="1" applyNumberFormat="1" applyFont="1"/>
    <xf numFmtId="2" fontId="44" fillId="0" borderId="26" xfId="1" applyNumberFormat="1" applyFont="1" applyBorder="1" applyAlignment="1" applyProtection="1">
      <alignment horizontal="right" wrapText="1"/>
      <protection locked="0"/>
    </xf>
    <xf numFmtId="2" fontId="44" fillId="0" borderId="37" xfId="1" applyNumberFormat="1" applyFont="1" applyBorder="1" applyAlignment="1" applyProtection="1">
      <alignment horizontal="right" wrapText="1"/>
      <protection locked="0"/>
    </xf>
    <xf numFmtId="2" fontId="44" fillId="0" borderId="48" xfId="1" applyNumberFormat="1" applyFont="1" applyBorder="1" applyAlignment="1">
      <alignment horizontal="right" wrapText="1"/>
    </xf>
    <xf numFmtId="2" fontId="71" fillId="0" borderId="37" xfId="1" applyNumberFormat="1" applyFont="1" applyBorder="1" applyAlignment="1" applyProtection="1">
      <alignment horizontal="right" wrapText="1"/>
      <protection locked="0"/>
    </xf>
    <xf numFmtId="0" fontId="44" fillId="0" borderId="61" xfId="1" applyFont="1" applyBorder="1" applyAlignment="1" applyProtection="1">
      <alignment horizontal="right" wrapText="1"/>
      <protection locked="0"/>
    </xf>
    <xf numFmtId="0" fontId="44" fillId="0" borderId="37" xfId="1" applyFont="1" applyBorder="1" applyAlignment="1" applyProtection="1">
      <alignment horizontal="right" wrapText="1"/>
      <protection locked="0"/>
    </xf>
    <xf numFmtId="0" fontId="44" fillId="0" borderId="26" xfId="1" applyFont="1" applyBorder="1" applyAlignment="1" applyProtection="1">
      <alignment horizontal="right" wrapText="1"/>
      <protection locked="0"/>
    </xf>
    <xf numFmtId="0" fontId="71" fillId="0" borderId="37" xfId="1" applyFont="1" applyBorder="1" applyAlignment="1" applyProtection="1">
      <alignment horizontal="right" wrapText="1"/>
      <protection locked="0"/>
    </xf>
    <xf numFmtId="0" fontId="44" fillId="0" borderId="48" xfId="1" applyFont="1" applyBorder="1" applyAlignment="1" applyProtection="1">
      <alignment horizontal="right" wrapText="1"/>
      <protection locked="0"/>
    </xf>
    <xf numFmtId="0" fontId="44" fillId="0" borderId="49" xfId="1" applyFont="1" applyBorder="1" applyAlignment="1" applyProtection="1">
      <alignment horizontal="left" wrapText="1"/>
      <protection locked="0"/>
    </xf>
    <xf numFmtId="0" fontId="68" fillId="0" borderId="49" xfId="1" applyFont="1" applyBorder="1" applyAlignment="1" applyProtection="1">
      <alignment horizontal="left" wrapText="1"/>
      <protection locked="0"/>
    </xf>
    <xf numFmtId="0" fontId="71" fillId="0" borderId="49" xfId="1" applyFont="1" applyBorder="1" applyAlignment="1" applyProtection="1">
      <alignment horizontal="left" wrapText="1"/>
      <protection locked="0"/>
    </xf>
    <xf numFmtId="0" fontId="73" fillId="0" borderId="49" xfId="1" applyFont="1" applyBorder="1" applyAlignment="1" applyProtection="1">
      <alignment horizontal="left" wrapText="1"/>
      <protection locked="0"/>
    </xf>
    <xf numFmtId="2" fontId="44" fillId="0" borderId="26" xfId="1" applyNumberFormat="1" applyFont="1" applyBorder="1" applyAlignment="1">
      <alignment horizontal="right" wrapText="1"/>
    </xf>
    <xf numFmtId="2" fontId="44" fillId="0" borderId="37" xfId="1" applyNumberFormat="1" applyFont="1" applyBorder="1" applyAlignment="1">
      <alignment horizontal="right" wrapText="1"/>
    </xf>
    <xf numFmtId="0" fontId="44" fillId="0" borderId="61" xfId="1" applyFont="1" applyBorder="1" applyAlignment="1">
      <alignment horizontal="right" wrapText="1"/>
    </xf>
    <xf numFmtId="0" fontId="44" fillId="0" borderId="37" xfId="1" applyFont="1" applyBorder="1" applyAlignment="1">
      <alignment horizontal="right" wrapText="1"/>
    </xf>
    <xf numFmtId="0" fontId="44" fillId="0" borderId="26" xfId="1" applyFont="1" applyBorder="1" applyAlignment="1">
      <alignment horizontal="right" wrapText="1"/>
    </xf>
    <xf numFmtId="0" fontId="44" fillId="0" borderId="48" xfId="1" applyFont="1" applyBorder="1" applyAlignment="1">
      <alignment horizontal="right" wrapText="1"/>
    </xf>
    <xf numFmtId="0" fontId="74" fillId="0" borderId="49" xfId="1" applyFont="1" applyBorder="1" applyAlignment="1">
      <alignment horizontal="left" wrapText="1"/>
    </xf>
    <xf numFmtId="0" fontId="44" fillId="0" borderId="49" xfId="1" applyFont="1" applyBorder="1" applyAlignment="1">
      <alignment horizontal="left" wrapText="1"/>
    </xf>
    <xf numFmtId="0" fontId="44" fillId="0" borderId="62" xfId="1" applyFont="1" applyBorder="1" applyAlignment="1">
      <alignment horizontal="right" wrapText="1"/>
    </xf>
    <xf numFmtId="0" fontId="40" fillId="0" borderId="49" xfId="1" applyFont="1" applyBorder="1" applyAlignment="1">
      <alignment wrapText="1"/>
    </xf>
    <xf numFmtId="0" fontId="40" fillId="0" borderId="47" xfId="1" applyFont="1" applyBorder="1" applyAlignment="1">
      <alignment horizontal="center" wrapText="1"/>
    </xf>
    <xf numFmtId="0" fontId="40" fillId="0" borderId="26" xfId="1" applyFont="1" applyBorder="1" applyAlignment="1">
      <alignment horizontal="center" wrapText="1"/>
    </xf>
    <xf numFmtId="0" fontId="40" fillId="0" borderId="62" xfId="1" applyFont="1" applyBorder="1" applyAlignment="1">
      <alignment horizontal="center" wrapText="1"/>
    </xf>
    <xf numFmtId="0" fontId="40" fillId="0" borderId="61" xfId="1" applyFont="1" applyBorder="1" applyAlignment="1">
      <alignment horizontal="center" wrapText="1"/>
    </xf>
    <xf numFmtId="0" fontId="40" fillId="0" borderId="48" xfId="1" applyFont="1" applyBorder="1" applyAlignment="1">
      <alignment horizontal="center" wrapText="1"/>
    </xf>
    <xf numFmtId="0" fontId="40" fillId="0" borderId="49" xfId="1" applyFont="1" applyBorder="1" applyAlignment="1">
      <alignment horizontal="center" wrapText="1"/>
    </xf>
    <xf numFmtId="0" fontId="40" fillId="0" borderId="61" xfId="1" applyFont="1" applyBorder="1" applyAlignment="1" applyProtection="1">
      <alignment horizontal="center" vertical="center" wrapText="1"/>
      <protection locked="0"/>
    </xf>
    <xf numFmtId="0" fontId="40" fillId="0" borderId="26" xfId="1" applyFont="1" applyBorder="1" applyAlignment="1" applyProtection="1">
      <alignment horizontal="center" vertical="center" wrapText="1"/>
      <protection locked="0"/>
    </xf>
    <xf numFmtId="164" fontId="54" fillId="0" borderId="0" xfId="8" applyNumberFormat="1" applyFont="1" applyProtection="1">
      <protection locked="0"/>
    </xf>
    <xf numFmtId="164" fontId="49" fillId="0" borderId="0" xfId="8" applyNumberFormat="1" applyFont="1" applyAlignment="1" applyProtection="1">
      <alignment horizontal="center"/>
      <protection locked="0"/>
    </xf>
    <xf numFmtId="164" fontId="49" fillId="0" borderId="0" xfId="8" applyNumberFormat="1" applyFont="1" applyProtection="1">
      <protection locked="0"/>
    </xf>
    <xf numFmtId="0" fontId="42" fillId="0" borderId="0" xfId="9" applyFont="1" applyProtection="1">
      <protection locked="0"/>
    </xf>
    <xf numFmtId="0" fontId="40" fillId="0" borderId="0" xfId="9" applyFont="1" applyAlignment="1" applyProtection="1">
      <alignment horizontal="center" vertical="center"/>
      <protection locked="0"/>
    </xf>
    <xf numFmtId="0" fontId="42" fillId="0" borderId="0" xfId="9" applyFont="1" applyAlignment="1" applyProtection="1">
      <alignment vertical="center" wrapText="1"/>
      <protection locked="0"/>
    </xf>
    <xf numFmtId="1" fontId="71" fillId="0" borderId="37" xfId="1" applyNumberFormat="1" applyFont="1" applyBorder="1" applyProtection="1">
      <protection locked="0"/>
    </xf>
    <xf numFmtId="0" fontId="33" fillId="0" borderId="37" xfId="1" applyFont="1" applyBorder="1" applyProtection="1">
      <protection locked="0"/>
    </xf>
    <xf numFmtId="164" fontId="49" fillId="0" borderId="0" xfId="8" applyNumberFormat="1" applyFont="1" applyAlignment="1" applyProtection="1">
      <alignment horizontal="left"/>
      <protection locked="0"/>
    </xf>
    <xf numFmtId="0" fontId="33" fillId="0" borderId="0" xfId="1" applyFont="1" applyAlignment="1" applyProtection="1">
      <alignment horizontal="right"/>
      <protection locked="0"/>
    </xf>
    <xf numFmtId="0" fontId="33" fillId="0" borderId="37" xfId="1" applyFont="1" applyBorder="1" applyAlignment="1" applyProtection="1">
      <alignment horizontal="right"/>
      <protection locked="0"/>
    </xf>
    <xf numFmtId="0" fontId="42" fillId="0" borderId="37" xfId="9" applyFont="1" applyBorder="1" applyAlignment="1" applyProtection="1">
      <alignment horizontal="right"/>
      <protection locked="0"/>
    </xf>
    <xf numFmtId="0" fontId="42" fillId="0" borderId="37" xfId="9" applyFont="1" applyBorder="1" applyAlignment="1" applyProtection="1">
      <alignment vertical="center" wrapText="1"/>
      <protection locked="0"/>
    </xf>
    <xf numFmtId="1" fontId="71" fillId="0" borderId="0" xfId="1" applyNumberFormat="1" applyFont="1" applyProtection="1">
      <protection locked="0"/>
    </xf>
    <xf numFmtId="0" fontId="42" fillId="0" borderId="26" xfId="9" applyFont="1" applyBorder="1" applyAlignment="1" applyProtection="1">
      <alignment horizontal="right"/>
      <protection locked="0"/>
    </xf>
    <xf numFmtId="0" fontId="33" fillId="0" borderId="18" xfId="1" applyFont="1" applyBorder="1" applyAlignment="1" applyProtection="1">
      <alignment horizontal="left"/>
      <protection locked="0"/>
    </xf>
    <xf numFmtId="0" fontId="33" fillId="0" borderId="37" xfId="1" applyFont="1" applyBorder="1" applyAlignment="1" applyProtection="1">
      <alignment horizontal="center"/>
      <protection locked="0"/>
    </xf>
    <xf numFmtId="0" fontId="42" fillId="0" borderId="26" xfId="9" applyFont="1" applyBorder="1" applyAlignment="1" applyProtection="1">
      <alignment horizontal="center" vertical="center"/>
      <protection locked="0"/>
    </xf>
    <xf numFmtId="0" fontId="42" fillId="0" borderId="37" xfId="9" applyFont="1" applyBorder="1" applyProtection="1">
      <protection locked="0"/>
    </xf>
    <xf numFmtId="0" fontId="40" fillId="0" borderId="0" xfId="1" applyFont="1" applyProtection="1">
      <protection locked="0"/>
    </xf>
    <xf numFmtId="0" fontId="40" fillId="0" borderId="30" xfId="1" applyFont="1" applyBorder="1" applyProtection="1">
      <protection locked="0"/>
    </xf>
    <xf numFmtId="0" fontId="75" fillId="0" borderId="37" xfId="1" applyFont="1" applyBorder="1" applyAlignment="1" applyProtection="1">
      <alignment vertical="top"/>
      <protection locked="0"/>
    </xf>
    <xf numFmtId="0" fontId="75" fillId="0" borderId="26" xfId="10" applyFont="1" applyBorder="1" applyAlignment="1" applyProtection="1">
      <alignment horizontal="center" vertical="top" wrapText="1"/>
      <protection locked="0"/>
    </xf>
    <xf numFmtId="0" fontId="75" fillId="0" borderId="37" xfId="9" applyFont="1" applyBorder="1" applyAlignment="1" applyProtection="1">
      <alignment horizontal="center" vertical="top" wrapText="1"/>
      <protection locked="0"/>
    </xf>
    <xf numFmtId="0" fontId="47" fillId="0" borderId="37" xfId="10" applyFont="1" applyBorder="1" applyAlignment="1" applyProtection="1">
      <alignment horizontal="center" vertical="center" wrapText="1"/>
      <protection locked="0"/>
    </xf>
    <xf numFmtId="0" fontId="78" fillId="0" borderId="37" xfId="1" applyFont="1" applyBorder="1" applyProtection="1">
      <protection locked="0"/>
    </xf>
    <xf numFmtId="0" fontId="78" fillId="0" borderId="26" xfId="1" applyFont="1" applyBorder="1" applyProtection="1">
      <protection locked="0"/>
    </xf>
    <xf numFmtId="0" fontId="33" fillId="0" borderId="0" xfId="1" applyFont="1" applyAlignment="1" applyProtection="1">
      <alignment horizontal="left"/>
      <protection locked="0"/>
    </xf>
    <xf numFmtId="0" fontId="79" fillId="0" borderId="0" xfId="11" applyFont="1" applyAlignment="1" applyProtection="1">
      <alignment horizontal="center" vertical="center" wrapText="1"/>
      <protection locked="0"/>
    </xf>
    <xf numFmtId="0" fontId="47" fillId="0" borderId="0" xfId="1" applyFont="1" applyProtection="1">
      <protection locked="0"/>
    </xf>
    <xf numFmtId="0" fontId="42" fillId="0" borderId="0" xfId="1" applyFont="1" applyAlignment="1" applyProtection="1">
      <alignment wrapText="1"/>
      <protection locked="0"/>
    </xf>
    <xf numFmtId="0" fontId="54" fillId="0" borderId="0" xfId="11" applyFont="1" applyProtection="1">
      <protection locked="0"/>
    </xf>
    <xf numFmtId="4" fontId="44" fillId="7" borderId="43" xfId="1" applyNumberFormat="1" applyFont="1" applyFill="1" applyBorder="1" applyAlignment="1">
      <alignment horizontal="right" wrapText="1"/>
    </xf>
    <xf numFmtId="4" fontId="44" fillId="7" borderId="47" xfId="1" applyNumberFormat="1" applyFont="1" applyFill="1" applyBorder="1" applyAlignment="1">
      <alignment horizontal="right" wrapText="1"/>
    </xf>
    <xf numFmtId="4" fontId="44" fillId="7" borderId="50" xfId="1" applyNumberFormat="1" applyFont="1" applyFill="1" applyBorder="1" applyAlignment="1">
      <alignment horizontal="right" wrapText="1"/>
    </xf>
    <xf numFmtId="4" fontId="44" fillId="7" borderId="53" xfId="1" applyNumberFormat="1" applyFont="1" applyFill="1" applyBorder="1" applyAlignment="1">
      <alignment horizontal="right" wrapText="1"/>
    </xf>
    <xf numFmtId="4" fontId="44" fillId="7" borderId="57" xfId="1" applyNumberFormat="1" applyFont="1" applyFill="1" applyBorder="1" applyAlignment="1">
      <alignment horizontal="right" wrapText="1"/>
    </xf>
    <xf numFmtId="0" fontId="40" fillId="0" borderId="37" xfId="1" applyFont="1" applyBorder="1" applyAlignment="1">
      <alignment horizontal="center" wrapText="1"/>
    </xf>
    <xf numFmtId="0" fontId="33" fillId="0" borderId="0" xfId="1" applyFont="1" applyAlignment="1" applyProtection="1">
      <alignment horizontal="center"/>
      <protection locked="0"/>
    </xf>
    <xf numFmtId="0" fontId="40" fillId="0" borderId="37" xfId="1" applyFont="1" applyBorder="1" applyAlignment="1" applyProtection="1">
      <alignment horizontal="center" vertical="center" wrapText="1"/>
      <protection locked="0"/>
    </xf>
    <xf numFmtId="0" fontId="40" fillId="0" borderId="48" xfId="1" applyFont="1" applyBorder="1" applyAlignment="1" applyProtection="1">
      <alignment horizontal="center" vertical="center" wrapText="1"/>
      <protection locked="0"/>
    </xf>
    <xf numFmtId="164" fontId="51" fillId="0" borderId="0" xfId="8" applyNumberFormat="1" applyFont="1" applyAlignment="1" applyProtection="1">
      <alignment horizontal="center"/>
      <protection locked="0"/>
    </xf>
    <xf numFmtId="0" fontId="42" fillId="0" borderId="0" xfId="1" applyFont="1" applyAlignment="1" applyProtection="1">
      <alignment horizontal="center"/>
      <protection locked="0"/>
    </xf>
    <xf numFmtId="0" fontId="7" fillId="0" borderId="0" xfId="0" applyFont="1" applyAlignment="1">
      <alignment horizontal="center" wrapText="1"/>
    </xf>
    <xf numFmtId="0" fontId="6" fillId="0" borderId="16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49" fontId="2" fillId="0" borderId="6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top"/>
    </xf>
    <xf numFmtId="0" fontId="2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" fillId="0" borderId="0" xfId="0" applyFont="1"/>
    <xf numFmtId="0" fontId="3" fillId="0" borderId="7" xfId="0" applyFont="1" applyBorder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top" wrapText="1"/>
    </xf>
    <xf numFmtId="49" fontId="11" fillId="0" borderId="15" xfId="0" applyNumberFormat="1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1" fillId="0" borderId="13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/>
    </xf>
    <xf numFmtId="0" fontId="11" fillId="0" borderId="1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wrapText="1"/>
    </xf>
    <xf numFmtId="0" fontId="11" fillId="0" borderId="3" xfId="0" applyFont="1" applyBorder="1" applyAlignment="1">
      <alignment horizontal="center" wrapText="1"/>
    </xf>
    <xf numFmtId="164" fontId="11" fillId="0" borderId="13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wrapText="1"/>
    </xf>
    <xf numFmtId="164" fontId="11" fillId="0" borderId="14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wrapText="1"/>
    </xf>
    <xf numFmtId="0" fontId="3" fillId="0" borderId="7" xfId="0" applyFont="1" applyBorder="1" applyAlignment="1">
      <alignment horizontal="left" vertical="center"/>
    </xf>
    <xf numFmtId="0" fontId="2" fillId="0" borderId="0" xfId="0" applyFont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center" wrapText="1"/>
    </xf>
    <xf numFmtId="0" fontId="27" fillId="0" borderId="0" xfId="2" applyFont="1" applyFill="1" applyAlignment="1" applyProtection="1">
      <alignment horizontal="center"/>
    </xf>
    <xf numFmtId="0" fontId="26" fillId="0" borderId="31" xfId="2" applyFont="1" applyFill="1" applyBorder="1" applyAlignment="1" applyProtection="1">
      <alignment horizontal="center" vertical="center"/>
    </xf>
    <xf numFmtId="0" fontId="27" fillId="0" borderId="36" xfId="2" applyFont="1" applyFill="1" applyBorder="1" applyAlignment="1" applyProtection="1">
      <alignment horizontal="center"/>
    </xf>
    <xf numFmtId="0" fontId="26" fillId="0" borderId="32" xfId="2" applyFont="1" applyFill="1" applyBorder="1" applyAlignment="1" applyProtection="1">
      <alignment horizontal="left" vertical="center" wrapText="1"/>
    </xf>
    <xf numFmtId="0" fontId="28" fillId="0" borderId="32" xfId="2" applyFont="1" applyFill="1" applyBorder="1" applyAlignment="1" applyProtection="1">
      <alignment horizontal="left" vertical="center" wrapText="1"/>
    </xf>
    <xf numFmtId="0" fontId="26" fillId="0" borderId="0" xfId="2" applyFont="1" applyFill="1" applyAlignment="1" applyProtection="1">
      <alignment horizontal="left" vertical="center" wrapText="1"/>
    </xf>
    <xf numFmtId="0" fontId="28" fillId="0" borderId="35" xfId="2" applyFont="1" applyFill="1" applyBorder="1" applyAlignment="1" applyProtection="1">
      <alignment horizontal="center" vertical="center"/>
    </xf>
    <xf numFmtId="0" fontId="28" fillId="0" borderId="34" xfId="2" applyFont="1" applyFill="1" applyBorder="1" applyAlignment="1" applyProtection="1">
      <alignment horizontal="center" vertical="center"/>
    </xf>
    <xf numFmtId="0" fontId="28" fillId="0" borderId="33" xfId="2" applyFont="1" applyFill="1" applyBorder="1" applyAlignment="1" applyProtection="1">
      <alignment horizontal="center" vertical="center"/>
    </xf>
    <xf numFmtId="0" fontId="26" fillId="0" borderId="0" xfId="2" applyFont="1" applyFill="1" applyProtection="1"/>
    <xf numFmtId="0" fontId="28" fillId="0" borderId="0" xfId="2" applyFont="1" applyFill="1" applyAlignment="1" applyProtection="1">
      <alignment horizontal="center" wrapText="1"/>
    </xf>
    <xf numFmtId="0" fontId="31" fillId="0" borderId="0" xfId="2" applyFont="1" applyFill="1" applyAlignment="1" applyProtection="1">
      <alignment horizontal="center" vertical="center" wrapText="1"/>
    </xf>
    <xf numFmtId="0" fontId="26" fillId="0" borderId="0" xfId="2" applyFont="1" applyFill="1" applyAlignment="1" applyProtection="1">
      <alignment horizontal="center"/>
    </xf>
    <xf numFmtId="0" fontId="26" fillId="0" borderId="0" xfId="2" applyFont="1" applyFill="1" applyAlignment="1" applyProtection="1">
      <alignment horizontal="left"/>
    </xf>
    <xf numFmtId="0" fontId="30" fillId="0" borderId="0" xfId="2" applyFont="1" applyFill="1" applyAlignment="1" applyProtection="1">
      <alignment horizontal="center" vertical="center"/>
    </xf>
    <xf numFmtId="0" fontId="23" fillId="0" borderId="30" xfId="1" applyFont="1" applyBorder="1" applyAlignment="1">
      <alignment horizontal="center"/>
    </xf>
    <xf numFmtId="0" fontId="23" fillId="0" borderId="29" xfId="1" applyFont="1" applyBorder="1" applyAlignment="1">
      <alignment horizontal="center"/>
    </xf>
    <xf numFmtId="0" fontId="22" fillId="0" borderId="17" xfId="1" applyFont="1" applyBorder="1" applyAlignment="1">
      <alignment horizontal="center"/>
    </xf>
    <xf numFmtId="0" fontId="21" fillId="0" borderId="18" xfId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24" fillId="0" borderId="0" xfId="1" applyFont="1" applyAlignment="1">
      <alignment horizontal="center"/>
    </xf>
    <xf numFmtId="0" fontId="21" fillId="0" borderId="24" xfId="1" applyFont="1" applyBorder="1" applyAlignment="1">
      <alignment horizontal="center"/>
    </xf>
    <xf numFmtId="0" fontId="21" fillId="0" borderId="23" xfId="1" applyFont="1" applyBorder="1" applyAlignment="1">
      <alignment horizontal="center"/>
    </xf>
    <xf numFmtId="0" fontId="21" fillId="0" borderId="21" xfId="1" applyFont="1" applyBorder="1" applyAlignment="1">
      <alignment horizontal="center"/>
    </xf>
    <xf numFmtId="0" fontId="21" fillId="0" borderId="20" xfId="1" applyFont="1" applyBorder="1" applyAlignment="1">
      <alignment horizontal="center"/>
    </xf>
    <xf numFmtId="0" fontId="23" fillId="0" borderId="24" xfId="1" applyFont="1" applyBorder="1" applyAlignment="1">
      <alignment horizontal="center"/>
    </xf>
    <xf numFmtId="0" fontId="23" fillId="0" borderId="17" xfId="1" applyFont="1" applyBorder="1" applyAlignment="1">
      <alignment horizontal="center"/>
    </xf>
    <xf numFmtId="0" fontId="23" fillId="0" borderId="23" xfId="1" applyFont="1" applyBorder="1" applyAlignment="1">
      <alignment horizontal="center"/>
    </xf>
    <xf numFmtId="0" fontId="23" fillId="0" borderId="22" xfId="1" applyFont="1" applyBorder="1" applyAlignment="1">
      <alignment horizontal="center"/>
    </xf>
    <xf numFmtId="0" fontId="23" fillId="0" borderId="19" xfId="1" applyFont="1" applyBorder="1" applyAlignment="1">
      <alignment horizontal="center"/>
    </xf>
    <xf numFmtId="0" fontId="23" fillId="0" borderId="21" xfId="1" applyFont="1" applyBorder="1" applyAlignment="1">
      <alignment horizontal="center"/>
    </xf>
    <xf numFmtId="0" fontId="23" fillId="0" borderId="20" xfId="1" applyFont="1" applyBorder="1" applyAlignment="1">
      <alignment horizontal="center"/>
    </xf>
    <xf numFmtId="0" fontId="23" fillId="0" borderId="18" xfId="1" applyFont="1" applyBorder="1" applyAlignment="1">
      <alignment horizontal="center"/>
    </xf>
    <xf numFmtId="0" fontId="21" fillId="0" borderId="26" xfId="1" applyFont="1" applyBorder="1" applyAlignment="1">
      <alignment wrapText="1"/>
    </xf>
    <xf numFmtId="0" fontId="21" fillId="0" borderId="27" xfId="1" applyFont="1" applyBorder="1" applyAlignment="1">
      <alignment wrapText="1"/>
    </xf>
    <xf numFmtId="0" fontId="21" fillId="0" borderId="25" xfId="1" applyFont="1" applyBorder="1" applyAlignment="1">
      <alignment wrapText="1"/>
    </xf>
    <xf numFmtId="0" fontId="21" fillId="0" borderId="22" xfId="1" applyFont="1" applyBorder="1" applyAlignment="1">
      <alignment horizontal="center"/>
    </xf>
    <xf numFmtId="0" fontId="21" fillId="0" borderId="19" xfId="1" applyFont="1" applyBorder="1" applyAlignment="1">
      <alignment horizontal="center"/>
    </xf>
    <xf numFmtId="0" fontId="21" fillId="0" borderId="26" xfId="1" applyFont="1" applyBorder="1" applyAlignment="1">
      <alignment horizontal="left" wrapText="1"/>
    </xf>
    <xf numFmtId="0" fontId="21" fillId="0" borderId="27" xfId="1" applyFont="1" applyBorder="1" applyAlignment="1">
      <alignment horizontal="left" wrapText="1"/>
    </xf>
    <xf numFmtId="0" fontId="21" fillId="0" borderId="25" xfId="1" applyFont="1" applyBorder="1" applyAlignment="1">
      <alignment horizontal="left" wrapText="1"/>
    </xf>
    <xf numFmtId="2" fontId="21" fillId="0" borderId="26" xfId="1" applyNumberFormat="1" applyFont="1" applyBorder="1" applyAlignment="1">
      <alignment horizontal="center"/>
    </xf>
    <xf numFmtId="2" fontId="21" fillId="0" borderId="25" xfId="1" applyNumberFormat="1" applyFont="1" applyBorder="1" applyAlignment="1">
      <alignment horizontal="center"/>
    </xf>
    <xf numFmtId="0" fontId="21" fillId="0" borderId="24" xfId="1" applyFont="1" applyBorder="1" applyAlignment="1">
      <alignment horizontal="left" vertical="center"/>
    </xf>
    <xf numFmtId="0" fontId="21" fillId="0" borderId="17" xfId="1" applyFont="1" applyBorder="1" applyAlignment="1">
      <alignment horizontal="left" vertical="center"/>
    </xf>
    <xf numFmtId="0" fontId="21" fillId="0" borderId="23" xfId="1" applyFont="1" applyBorder="1" applyAlignment="1">
      <alignment horizontal="left" vertical="center"/>
    </xf>
    <xf numFmtId="0" fontId="21" fillId="0" borderId="21" xfId="1" applyFont="1" applyBorder="1" applyAlignment="1">
      <alignment horizontal="left" vertical="center"/>
    </xf>
    <xf numFmtId="0" fontId="21" fillId="0" borderId="18" xfId="1" applyFont="1" applyBorder="1" applyAlignment="1">
      <alignment horizontal="left" vertical="center"/>
    </xf>
    <xf numFmtId="0" fontId="21" fillId="0" borderId="20" xfId="1" applyFont="1" applyBorder="1" applyAlignment="1">
      <alignment horizontal="left" vertical="center"/>
    </xf>
    <xf numFmtId="2" fontId="21" fillId="0" borderId="22" xfId="1" applyNumberFormat="1" applyFont="1" applyBorder="1" applyAlignment="1">
      <alignment horizontal="center"/>
    </xf>
    <xf numFmtId="2" fontId="21" fillId="0" borderId="19" xfId="1" applyNumberFormat="1" applyFont="1" applyBorder="1" applyAlignment="1">
      <alignment horizontal="center"/>
    </xf>
    <xf numFmtId="0" fontId="21" fillId="0" borderId="24" xfId="1" applyFont="1" applyBorder="1" applyAlignment="1">
      <alignment horizontal="left" wrapText="1"/>
    </xf>
    <xf numFmtId="0" fontId="21" fillId="0" borderId="17" xfId="1" applyFont="1" applyBorder="1" applyAlignment="1">
      <alignment horizontal="left" wrapText="1"/>
    </xf>
    <xf numFmtId="0" fontId="21" fillId="0" borderId="23" xfId="1" applyFont="1" applyBorder="1" applyAlignment="1">
      <alignment horizontal="left" wrapText="1"/>
    </xf>
    <xf numFmtId="0" fontId="21" fillId="0" borderId="21" xfId="1" applyFont="1" applyBorder="1" applyAlignment="1">
      <alignment horizontal="left" wrapText="1"/>
    </xf>
    <xf numFmtId="0" fontId="21" fillId="0" borderId="18" xfId="1" applyFont="1" applyBorder="1" applyAlignment="1">
      <alignment horizontal="left" wrapText="1"/>
    </xf>
    <xf numFmtId="0" fontId="21" fillId="0" borderId="20" xfId="1" applyFont="1" applyBorder="1" applyAlignment="1">
      <alignment horizontal="left" wrapText="1"/>
    </xf>
    <xf numFmtId="2" fontId="21" fillId="0" borderId="24" xfId="1" applyNumberFormat="1" applyFont="1" applyBorder="1" applyAlignment="1">
      <alignment horizontal="center"/>
    </xf>
    <xf numFmtId="2" fontId="21" fillId="0" borderId="23" xfId="1" applyNumberFormat="1" applyFont="1" applyBorder="1" applyAlignment="1">
      <alignment horizontal="center"/>
    </xf>
    <xf numFmtId="2" fontId="21" fillId="0" borderId="21" xfId="1" applyNumberFormat="1" applyFont="1" applyBorder="1" applyAlignment="1">
      <alignment horizontal="center"/>
    </xf>
    <xf numFmtId="2" fontId="21" fillId="0" borderId="20" xfId="1" applyNumberFormat="1" applyFont="1" applyBorder="1" applyAlignment="1">
      <alignment horizontal="center"/>
    </xf>
    <xf numFmtId="0" fontId="21" fillId="0" borderId="0" xfId="1" applyFont="1" applyAlignment="1">
      <alignment horizontal="left"/>
    </xf>
    <xf numFmtId="0" fontId="21" fillId="0" borderId="0" xfId="1" applyFont="1" applyAlignment="1">
      <alignment horizontal="left" wrapText="1"/>
    </xf>
    <xf numFmtId="0" fontId="33" fillId="0" borderId="0" xfId="4" applyFont="1" applyAlignment="1">
      <alignment horizontal="center" vertical="top" wrapText="1"/>
    </xf>
    <xf numFmtId="0" fontId="33" fillId="0" borderId="0" xfId="4" applyFont="1" applyAlignment="1">
      <alignment horizontal="center" vertical="top"/>
    </xf>
    <xf numFmtId="0" fontId="38" fillId="0" borderId="18" xfId="4" applyFont="1" applyBorder="1" applyAlignment="1">
      <alignment horizontal="center"/>
    </xf>
    <xf numFmtId="0" fontId="33" fillId="0" borderId="18" xfId="4" applyFont="1" applyBorder="1" applyAlignment="1">
      <alignment horizontal="center" wrapText="1"/>
    </xf>
    <xf numFmtId="0" fontId="40" fillId="0" borderId="37" xfId="1" applyFont="1" applyBorder="1" applyAlignment="1">
      <alignment horizontal="center" vertical="center" wrapText="1"/>
    </xf>
    <xf numFmtId="0" fontId="41" fillId="0" borderId="37" xfId="1" applyFont="1" applyBorder="1" applyAlignment="1">
      <alignment vertical="center" wrapText="1"/>
    </xf>
    <xf numFmtId="0" fontId="35" fillId="0" borderId="26" xfId="1" applyFont="1" applyBorder="1" applyAlignment="1">
      <alignment horizontal="center" vertical="center" wrapText="1"/>
    </xf>
    <xf numFmtId="0" fontId="35" fillId="0" borderId="27" xfId="1" applyFont="1" applyBorder="1" applyAlignment="1">
      <alignment horizontal="center" vertical="center" wrapText="1"/>
    </xf>
    <xf numFmtId="0" fontId="35" fillId="0" borderId="25" xfId="1" applyFont="1" applyBorder="1" applyAlignment="1">
      <alignment horizontal="center" vertical="center" wrapText="1"/>
    </xf>
    <xf numFmtId="0" fontId="41" fillId="0" borderId="37" xfId="1" applyFont="1" applyBorder="1" applyAlignment="1">
      <alignment horizontal="center" vertical="center"/>
    </xf>
    <xf numFmtId="0" fontId="40" fillId="0" borderId="22" xfId="1" applyFont="1" applyBorder="1" applyAlignment="1">
      <alignment horizontal="center" vertical="center" wrapText="1"/>
    </xf>
    <xf numFmtId="0" fontId="40" fillId="0" borderId="19" xfId="1" applyFont="1" applyBorder="1" applyAlignment="1">
      <alignment wrapText="1"/>
    </xf>
    <xf numFmtId="0" fontId="33" fillId="0" borderId="0" xfId="1" applyFont="1" applyAlignment="1">
      <alignment horizontal="center"/>
    </xf>
    <xf numFmtId="0" fontId="33" fillId="0" borderId="0" xfId="1" applyFont="1" applyAlignment="1">
      <alignment horizontal="left" wrapText="1"/>
    </xf>
    <xf numFmtId="0" fontId="33" fillId="0" borderId="17" xfId="1" applyFont="1" applyBorder="1" applyAlignment="1">
      <alignment horizontal="center"/>
    </xf>
    <xf numFmtId="0" fontId="37" fillId="0" borderId="0" xfId="1" applyFont="1" applyAlignment="1">
      <alignment horizontal="center" wrapText="1"/>
    </xf>
    <xf numFmtId="0" fontId="26" fillId="0" borderId="31" xfId="2" applyFont="1" applyFill="1" applyBorder="1" applyAlignment="1" applyProtection="1">
      <alignment horizontal="right"/>
    </xf>
    <xf numFmtId="0" fontId="62" fillId="0" borderId="36" xfId="2" applyFont="1" applyFill="1" applyBorder="1" applyAlignment="1" applyProtection="1">
      <alignment horizontal="center" vertical="top"/>
    </xf>
    <xf numFmtId="0" fontId="27" fillId="0" borderId="0" xfId="2" applyFont="1" applyFill="1" applyAlignment="1" applyProtection="1">
      <alignment horizontal="center" vertical="center" wrapText="1"/>
    </xf>
    <xf numFmtId="0" fontId="27" fillId="0" borderId="0" xfId="2" applyFont="1" applyFill="1" applyAlignment="1" applyProtection="1">
      <alignment wrapText="1"/>
    </xf>
    <xf numFmtId="0" fontId="65" fillId="0" borderId="41" xfId="2" applyFont="1" applyFill="1" applyBorder="1" applyAlignment="1" applyProtection="1">
      <alignment horizontal="center"/>
    </xf>
    <xf numFmtId="0" fontId="27" fillId="0" borderId="41" xfId="2" applyFont="1" applyFill="1" applyBorder="1" applyAlignment="1" applyProtection="1">
      <alignment horizontal="center"/>
    </xf>
    <xf numFmtId="0" fontId="65" fillId="0" borderId="41" xfId="2" applyFont="1" applyFill="1" applyBorder="1" applyAlignment="1" applyProtection="1">
      <alignment horizontal="center" vertical="center" wrapText="1"/>
    </xf>
    <xf numFmtId="0" fontId="27" fillId="0" borderId="41" xfId="2" applyFont="1" applyFill="1" applyBorder="1" applyAlignment="1" applyProtection="1">
      <alignment horizontal="center" wrapText="1"/>
    </xf>
    <xf numFmtId="0" fontId="65" fillId="0" borderId="0" xfId="2" applyFont="1" applyFill="1" applyAlignment="1" applyProtection="1">
      <alignment horizontal="center" vertical="center"/>
    </xf>
    <xf numFmtId="0" fontId="27" fillId="0" borderId="0" xfId="2" applyFont="1" applyFill="1" applyAlignment="1" applyProtection="1">
      <alignment horizontal="center" vertical="center"/>
    </xf>
    <xf numFmtId="0" fontId="65" fillId="0" borderId="0" xfId="2" applyFont="1" applyFill="1" applyAlignment="1" applyProtection="1">
      <alignment horizontal="center" wrapText="1"/>
    </xf>
    <xf numFmtId="0" fontId="27" fillId="0" borderId="0" xfId="2" applyFont="1" applyFill="1" applyAlignment="1" applyProtection="1">
      <alignment horizontal="center" wrapText="1"/>
    </xf>
    <xf numFmtId="0" fontId="65" fillId="0" borderId="0" xfId="2" applyFont="1" applyFill="1" applyAlignment="1" applyProtection="1">
      <alignment horizontal="center"/>
    </xf>
    <xf numFmtId="0" fontId="27" fillId="0" borderId="41" xfId="2" applyFont="1" applyFill="1" applyBorder="1" applyAlignment="1" applyProtection="1">
      <alignment horizontal="center" vertical="center"/>
    </xf>
    <xf numFmtId="0" fontId="27" fillId="0" borderId="0" xfId="2" applyFont="1" applyFill="1" applyProtection="1"/>
    <xf numFmtId="0" fontId="27" fillId="0" borderId="0" xfId="2" applyFont="1" applyFill="1" applyAlignment="1" applyProtection="1">
      <alignment vertical="center"/>
    </xf>
    <xf numFmtId="0" fontId="27" fillId="0" borderId="41" xfId="2" applyFont="1" applyFill="1" applyBorder="1" applyAlignment="1" applyProtection="1">
      <alignment horizontal="center" vertical="center" wrapText="1"/>
    </xf>
    <xf numFmtId="2" fontId="65" fillId="0" borderId="41" xfId="2" applyNumberFormat="1" applyFont="1" applyFill="1" applyBorder="1" applyAlignment="1" applyProtection="1">
      <alignment horizontal="center"/>
    </xf>
    <xf numFmtId="0" fontId="27" fillId="0" borderId="41" xfId="2" applyFont="1" applyFill="1" applyBorder="1" applyProtection="1"/>
    <xf numFmtId="0" fontId="40" fillId="0" borderId="0" xfId="1" applyFont="1" applyAlignment="1">
      <alignment horizontal="center"/>
    </xf>
    <xf numFmtId="0" fontId="40" fillId="0" borderId="17" xfId="1" applyFont="1" applyBorder="1" applyAlignment="1">
      <alignment horizontal="center"/>
    </xf>
    <xf numFmtId="0" fontId="34" fillId="0" borderId="0" xfId="1" applyFont="1" applyAlignment="1">
      <alignment horizontal="left"/>
    </xf>
    <xf numFmtId="0" fontId="35" fillId="0" borderId="0" xfId="1" applyFont="1" applyAlignment="1">
      <alignment horizontal="center"/>
    </xf>
    <xf numFmtId="0" fontId="40" fillId="0" borderId="0" xfId="1" applyFont="1" applyAlignment="1">
      <alignment horizontal="right"/>
    </xf>
    <xf numFmtId="0" fontId="35" fillId="0" borderId="0" xfId="1" applyFont="1" applyAlignment="1">
      <alignment horizontal="left"/>
    </xf>
    <xf numFmtId="0" fontId="40" fillId="0" borderId="18" xfId="1" applyFont="1" applyBorder="1" applyAlignment="1">
      <alignment horizontal="right"/>
    </xf>
    <xf numFmtId="0" fontId="40" fillId="0" borderId="28" xfId="1" applyFont="1" applyBorder="1" applyAlignment="1">
      <alignment horizontal="center" vertical="center" wrapText="1"/>
    </xf>
    <xf numFmtId="0" fontId="40" fillId="0" borderId="19" xfId="1" applyFont="1" applyBorder="1" applyAlignment="1">
      <alignment horizontal="center" vertical="center" wrapText="1"/>
    </xf>
    <xf numFmtId="0" fontId="40" fillId="0" borderId="22" xfId="1" applyFont="1" applyBorder="1" applyAlignment="1">
      <alignment horizontal="center" vertical="center"/>
    </xf>
    <xf numFmtId="0" fontId="40" fillId="0" borderId="28" xfId="1" applyFont="1" applyBorder="1" applyAlignment="1">
      <alignment horizontal="center" vertical="center"/>
    </xf>
    <xf numFmtId="0" fontId="40" fillId="0" borderId="19" xfId="1" applyFont="1" applyBorder="1" applyAlignment="1">
      <alignment horizontal="center" vertical="center"/>
    </xf>
    <xf numFmtId="0" fontId="40" fillId="0" borderId="37" xfId="1" applyFont="1" applyBorder="1" applyAlignment="1">
      <alignment horizontal="center"/>
    </xf>
    <xf numFmtId="0" fontId="40" fillId="0" borderId="37" xfId="1" applyFont="1" applyBorder="1" applyAlignment="1">
      <alignment horizontal="center" wrapText="1"/>
    </xf>
    <xf numFmtId="0" fontId="40" fillId="0" borderId="37" xfId="1" applyFont="1" applyBorder="1"/>
    <xf numFmtId="0" fontId="34" fillId="0" borderId="18" xfId="1" applyFont="1" applyBorder="1" applyAlignment="1">
      <alignment horizontal="center"/>
    </xf>
    <xf numFmtId="0" fontId="34" fillId="0" borderId="18" xfId="1" applyFont="1" applyBorder="1" applyAlignment="1">
      <alignment horizontal="center" vertical="center" wrapText="1"/>
    </xf>
    <xf numFmtId="0" fontId="34" fillId="0" borderId="0" xfId="1" applyFont="1" applyAlignment="1">
      <alignment horizontal="left" wrapText="1"/>
    </xf>
    <xf numFmtId="0" fontId="53" fillId="0" borderId="38" xfId="6" applyFont="1" applyBorder="1" applyAlignment="1">
      <alignment horizontal="center"/>
    </xf>
    <xf numFmtId="0" fontId="55" fillId="0" borderId="0" xfId="7" applyFont="1" applyAlignment="1">
      <alignment horizontal="center" vertical="center"/>
    </xf>
    <xf numFmtId="0" fontId="57" fillId="0" borderId="0" xfId="7" applyFont="1" applyAlignment="1">
      <alignment horizontal="center"/>
    </xf>
    <xf numFmtId="1" fontId="54" fillId="0" borderId="39" xfId="6" applyNumberFormat="1" applyFont="1" applyBorder="1" applyAlignment="1">
      <alignment horizontal="center"/>
    </xf>
    <xf numFmtId="0" fontId="80" fillId="0" borderId="0" xfId="11" applyFont="1" applyAlignment="1" applyProtection="1">
      <alignment horizontal="center" vertical="center" wrapText="1"/>
      <protection locked="0"/>
    </xf>
    <xf numFmtId="0" fontId="33" fillId="0" borderId="0" xfId="1" applyFont="1" applyAlignment="1" applyProtection="1">
      <alignment horizontal="center"/>
      <protection locked="0"/>
    </xf>
    <xf numFmtId="0" fontId="42" fillId="0" borderId="26" xfId="1" applyFont="1" applyBorder="1" applyAlignment="1" applyProtection="1">
      <alignment horizontal="center"/>
      <protection locked="0"/>
    </xf>
    <xf numFmtId="0" fontId="42" fillId="0" borderId="25" xfId="1" applyFont="1" applyBorder="1" applyAlignment="1" applyProtection="1">
      <alignment horizontal="center"/>
      <protection locked="0"/>
    </xf>
    <xf numFmtId="164" fontId="51" fillId="0" borderId="0" xfId="8" applyNumberFormat="1" applyFont="1" applyAlignment="1" applyProtection="1">
      <alignment horizontal="center"/>
      <protection locked="0"/>
    </xf>
    <xf numFmtId="0" fontId="67" fillId="0" borderId="0" xfId="1" applyFont="1" applyAlignment="1" applyProtection="1">
      <alignment horizontal="left" vertical="top" wrapText="1"/>
      <protection locked="0"/>
    </xf>
    <xf numFmtId="0" fontId="37" fillId="0" borderId="18" xfId="1" applyFont="1" applyBorder="1" applyAlignment="1" applyProtection="1">
      <alignment horizontal="center" wrapText="1"/>
      <protection locked="0"/>
    </xf>
    <xf numFmtId="0" fontId="35" fillId="0" borderId="0" xfId="9" applyFont="1" applyAlignment="1" applyProtection="1">
      <alignment horizontal="center" vertical="center" wrapText="1"/>
      <protection locked="0"/>
    </xf>
    <xf numFmtId="0" fontId="42" fillId="0" borderId="0" xfId="1" applyFont="1" applyAlignment="1" applyProtection="1">
      <alignment horizontal="center"/>
      <protection locked="0"/>
    </xf>
    <xf numFmtId="0" fontId="33" fillId="0" borderId="18" xfId="1" applyFont="1" applyBorder="1" applyAlignment="1" applyProtection="1">
      <alignment horizontal="center"/>
      <protection locked="0"/>
    </xf>
    <xf numFmtId="0" fontId="33" fillId="0" borderId="27" xfId="1" applyFont="1" applyBorder="1" applyAlignment="1" applyProtection="1">
      <alignment horizontal="center"/>
      <protection locked="0"/>
    </xf>
    <xf numFmtId="0" fontId="40" fillId="0" borderId="56" xfId="1" applyFont="1" applyBorder="1" applyAlignment="1" applyProtection="1">
      <alignment horizontal="center" vertical="center" wrapText="1"/>
      <protection locked="0"/>
    </xf>
    <xf numFmtId="0" fontId="40" fillId="0" borderId="49" xfId="1" applyFont="1" applyBorder="1" applyAlignment="1" applyProtection="1">
      <alignment horizontal="center" vertical="center" wrapText="1"/>
      <protection locked="0"/>
    </xf>
    <xf numFmtId="0" fontId="33" fillId="0" borderId="68" xfId="1" applyFont="1" applyBorder="1" applyAlignment="1" applyProtection="1">
      <alignment horizontal="center" vertical="center" wrapText="1"/>
      <protection locked="0"/>
    </xf>
    <xf numFmtId="0" fontId="33" fillId="0" borderId="67" xfId="1" applyFont="1" applyBorder="1" applyAlignment="1" applyProtection="1">
      <alignment horizontal="center" vertical="center" wrapText="1"/>
      <protection locked="0"/>
    </xf>
    <xf numFmtId="0" fontId="33" fillId="0" borderId="66" xfId="1" applyFont="1" applyBorder="1" applyAlignment="1" applyProtection="1">
      <alignment horizontal="center" vertical="center" wrapText="1"/>
      <protection locked="0"/>
    </xf>
    <xf numFmtId="0" fontId="33" fillId="0" borderId="65" xfId="1" applyFont="1" applyBorder="1" applyAlignment="1" applyProtection="1">
      <alignment horizontal="center" vertical="center" wrapText="1"/>
      <protection locked="0"/>
    </xf>
    <xf numFmtId="0" fontId="33" fillId="0" borderId="64" xfId="1" applyFont="1" applyBorder="1" applyAlignment="1" applyProtection="1">
      <alignment horizontal="center" vertical="center" wrapText="1"/>
      <protection locked="0"/>
    </xf>
    <xf numFmtId="0" fontId="33" fillId="0" borderId="63" xfId="1" applyFont="1" applyBorder="1" applyAlignment="1" applyProtection="1">
      <alignment horizontal="center" vertical="center" wrapText="1"/>
      <protection locked="0"/>
    </xf>
    <xf numFmtId="0" fontId="33" fillId="0" borderId="48" xfId="1" applyFont="1" applyBorder="1" applyAlignment="1" applyProtection="1">
      <alignment horizontal="center" vertical="center" wrapText="1"/>
      <protection locked="0"/>
    </xf>
    <xf numFmtId="0" fontId="33" fillId="0" borderId="37" xfId="1" applyFont="1" applyBorder="1" applyAlignment="1" applyProtection="1">
      <alignment horizontal="center" vertical="center" wrapText="1"/>
      <protection locked="0"/>
    </xf>
    <xf numFmtId="0" fontId="33" fillId="0" borderId="26" xfId="1" applyFont="1" applyBorder="1" applyAlignment="1" applyProtection="1">
      <alignment horizontal="center" vertical="center" wrapText="1"/>
      <protection locked="0"/>
    </xf>
    <xf numFmtId="0" fontId="33" fillId="0" borderId="27" xfId="1" applyFont="1" applyBorder="1" applyAlignment="1" applyProtection="1">
      <alignment horizontal="center" vertical="center" wrapText="1"/>
      <protection locked="0"/>
    </xf>
    <xf numFmtId="0" fontId="33" fillId="0" borderId="61" xfId="1" applyFont="1" applyBorder="1" applyAlignment="1" applyProtection="1">
      <alignment horizontal="center" vertical="center" wrapText="1"/>
      <protection locked="0"/>
    </xf>
    <xf numFmtId="0" fontId="40" fillId="0" borderId="48" xfId="1" applyFont="1" applyBorder="1" applyAlignment="1" applyProtection="1">
      <alignment horizontal="center" vertical="center" wrapText="1"/>
      <protection locked="0"/>
    </xf>
    <xf numFmtId="1" fontId="71" fillId="0" borderId="26" xfId="1" applyNumberFormat="1" applyFont="1" applyBorder="1" applyAlignment="1" applyProtection="1">
      <alignment horizontal="center"/>
      <protection locked="0"/>
    </xf>
    <xf numFmtId="1" fontId="71" fillId="0" borderId="25" xfId="1" applyNumberFormat="1" applyFont="1" applyBorder="1" applyAlignment="1" applyProtection="1">
      <alignment horizontal="center"/>
      <protection locked="0"/>
    </xf>
    <xf numFmtId="0" fontId="40" fillId="0" borderId="57" xfId="1" applyFont="1" applyBorder="1" applyAlignment="1" applyProtection="1">
      <alignment horizontal="center" vertical="center" wrapText="1"/>
      <protection locked="0"/>
    </xf>
    <xf numFmtId="0" fontId="40" fillId="0" borderId="50" xfId="1" applyFont="1" applyBorder="1" applyAlignment="1" applyProtection="1">
      <alignment horizontal="center" vertical="center" wrapText="1"/>
      <protection locked="0"/>
    </xf>
    <xf numFmtId="0" fontId="33" fillId="0" borderId="18" xfId="1" applyFont="1" applyBorder="1" applyAlignment="1" applyProtection="1">
      <alignment horizontal="center" wrapText="1"/>
      <protection locked="0"/>
    </xf>
    <xf numFmtId="0" fontId="67" fillId="0" borderId="17" xfId="1" applyFont="1" applyBorder="1" applyAlignment="1" applyProtection="1">
      <alignment horizontal="center"/>
      <protection locked="0"/>
    </xf>
    <xf numFmtId="0" fontId="40" fillId="0" borderId="37" xfId="1" applyFont="1" applyBorder="1" applyAlignment="1" applyProtection="1">
      <alignment horizontal="center" vertical="center" wrapText="1"/>
      <protection locked="0"/>
    </xf>
    <xf numFmtId="0" fontId="75" fillId="0" borderId="37" xfId="1" applyFont="1" applyBorder="1" applyAlignment="1" applyProtection="1">
      <alignment horizontal="left" vertical="center" wrapText="1"/>
      <protection locked="0"/>
    </xf>
    <xf numFmtId="0" fontId="40" fillId="0" borderId="47" xfId="1" applyFont="1" applyBorder="1" applyAlignment="1" applyProtection="1">
      <alignment horizontal="center" vertical="center" wrapText="1"/>
      <protection locked="0"/>
    </xf>
  </cellXfs>
  <cellStyles count="12">
    <cellStyle name="Įprastas" xfId="0" builtinId="0"/>
    <cellStyle name="Įprastas 2" xfId="2" xr:uid="{179CAA47-2364-4FC4-A4AB-EF6E27AE9446}"/>
    <cellStyle name="Įprastas 3" xfId="1" xr:uid="{CAFE16A9-BE90-44C7-AAD8-560057D15325}"/>
    <cellStyle name="Įprastas 4" xfId="3" xr:uid="{0B0450DA-891F-46AA-8F0E-4E2410163D7C}"/>
    <cellStyle name="Įprastas 4 2" xfId="5" xr:uid="{554431B4-4EEE-446C-98A4-4FC14A8308E4}"/>
    <cellStyle name="Įprastas 5" xfId="6" xr:uid="{8F29949D-EF09-4495-BE4E-207F35194FAF}"/>
    <cellStyle name="Normal_biudz uz 2001 atskaitomybe3" xfId="7" xr:uid="{F80AAA14-C560-467A-A2B3-A41919C2349F}"/>
    <cellStyle name="Normal_CF_ataskaitos_prie_mokejimo_tvarkos_040115" xfId="4" xr:uid="{493D4151-55E6-475C-8A77-9A3AECED1493}"/>
    <cellStyle name="Normal_kontingento formos sav" xfId="9" xr:uid="{B4AC13B2-565E-4EB1-9985-6628F5057E79}"/>
    <cellStyle name="Normal_Sheet1" xfId="8" xr:uid="{24547697-7C78-43AD-BE13-79A3EA31DBAB}"/>
    <cellStyle name="Normal_TRECFORMantras2001333" xfId="11" xr:uid="{D66C2C4D-FDB3-4C72-AF8A-35933CADD3F1}"/>
    <cellStyle name="Paprastas 2" xfId="10" xr:uid="{2D030006-E87C-44E8-B06A-CC7D16F47375}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74"/>
  <sheetViews>
    <sheetView view="pageBreakPreview" topLeftCell="A45" zoomScale="60" zoomScaleNormal="100" workbookViewId="0">
      <selection activeCell="K368" sqref="K368"/>
    </sheetView>
  </sheetViews>
  <sheetFormatPr defaultRowHeight="15"/>
  <cols>
    <col min="1" max="4" width="2" style="19" customWidth="1"/>
    <col min="5" max="5" width="2.140625" style="19" customWidth="1"/>
    <col min="6" max="6" width="3" style="20" customWidth="1"/>
    <col min="7" max="7" width="34.85546875" style="19" customWidth="1"/>
    <col min="8" max="8" width="3.85546875" style="19" customWidth="1"/>
    <col min="9" max="9" width="10" style="19" customWidth="1"/>
    <col min="10" max="10" width="11.140625" style="19" customWidth="1"/>
    <col min="11" max="11" width="11" style="19" customWidth="1"/>
    <col min="12" max="12" width="10.5703125" style="19" customWidth="1"/>
    <col min="13" max="13" width="0.140625" style="19" hidden="1" customWidth="1"/>
    <col min="14" max="14" width="6.140625" style="19" hidden="1" customWidth="1"/>
    <col min="15" max="15" width="5.5703125" style="19" hidden="1" customWidth="1"/>
    <col min="16" max="16" width="9.140625" style="22" customWidth="1"/>
  </cols>
  <sheetData>
    <row r="1" spans="1:15">
      <c r="G1" s="1"/>
      <c r="H1" s="2"/>
      <c r="I1" s="21"/>
      <c r="J1" s="17" t="s">
        <v>0</v>
      </c>
      <c r="K1" s="17"/>
      <c r="L1" s="17"/>
      <c r="M1" s="16"/>
      <c r="N1" s="17"/>
      <c r="O1" s="17"/>
    </row>
    <row r="2" spans="1:15">
      <c r="H2" s="3"/>
      <c r="I2" s="22"/>
      <c r="J2" s="17" t="s">
        <v>1</v>
      </c>
      <c r="K2" s="17"/>
      <c r="L2" s="17"/>
      <c r="M2" s="16"/>
      <c r="N2" s="17"/>
      <c r="O2" s="17"/>
    </row>
    <row r="3" spans="1:15">
      <c r="H3" s="23"/>
      <c r="I3" s="3"/>
      <c r="J3" s="17" t="s">
        <v>2</v>
      </c>
      <c r="K3" s="17"/>
      <c r="L3" s="17"/>
      <c r="M3" s="16"/>
      <c r="N3" s="17"/>
      <c r="O3" s="17"/>
    </row>
    <row r="4" spans="1:15">
      <c r="G4" s="4" t="s">
        <v>3</v>
      </c>
      <c r="H4" s="3"/>
      <c r="I4" s="22"/>
      <c r="J4" s="17" t="s">
        <v>4</v>
      </c>
      <c r="K4" s="17"/>
      <c r="L4" s="17"/>
      <c r="M4" s="16"/>
      <c r="N4" s="17"/>
      <c r="O4" s="17"/>
    </row>
    <row r="5" spans="1:15">
      <c r="H5" s="3"/>
      <c r="I5" s="22"/>
      <c r="J5" s="17" t="s">
        <v>5</v>
      </c>
      <c r="K5" s="17"/>
      <c r="L5" s="17"/>
      <c r="M5" s="16"/>
      <c r="N5" s="17"/>
      <c r="O5" s="17"/>
    </row>
    <row r="6" spans="1:15" ht="6" customHeight="1">
      <c r="H6" s="3"/>
      <c r="I6" s="22"/>
      <c r="J6" s="17"/>
      <c r="K6" s="17"/>
      <c r="L6" s="17"/>
      <c r="M6" s="16"/>
      <c r="N6" s="17"/>
      <c r="O6" s="17"/>
    </row>
    <row r="7" spans="1:15" ht="30" customHeight="1">
      <c r="A7" s="458" t="s">
        <v>6</v>
      </c>
      <c r="B7" s="458"/>
      <c r="C7" s="458"/>
      <c r="D7" s="458"/>
      <c r="E7" s="458"/>
      <c r="F7" s="458"/>
      <c r="G7" s="458"/>
      <c r="H7" s="458"/>
      <c r="I7" s="458"/>
      <c r="J7" s="458"/>
      <c r="K7" s="458"/>
      <c r="L7" s="458"/>
      <c r="M7" s="16"/>
    </row>
    <row r="8" spans="1:15" ht="11.25" customHeight="1">
      <c r="G8" s="24"/>
      <c r="H8" s="25"/>
      <c r="I8" s="25"/>
      <c r="J8" s="26"/>
      <c r="K8" s="26"/>
      <c r="L8" s="27"/>
      <c r="M8" s="16"/>
    </row>
    <row r="9" spans="1:15" ht="15.75" customHeight="1">
      <c r="A9" s="459" t="s">
        <v>7</v>
      </c>
      <c r="B9" s="459"/>
      <c r="C9" s="459"/>
      <c r="D9" s="459"/>
      <c r="E9" s="459"/>
      <c r="F9" s="459"/>
      <c r="G9" s="459"/>
      <c r="H9" s="459"/>
      <c r="I9" s="459"/>
      <c r="J9" s="459"/>
      <c r="K9" s="459"/>
      <c r="L9" s="459"/>
      <c r="M9" s="16"/>
    </row>
    <row r="10" spans="1:15">
      <c r="A10" s="460" t="s">
        <v>8</v>
      </c>
      <c r="B10" s="460"/>
      <c r="C10" s="460"/>
      <c r="D10" s="460"/>
      <c r="E10" s="460"/>
      <c r="F10" s="460"/>
      <c r="G10" s="460"/>
      <c r="H10" s="460"/>
      <c r="I10" s="460"/>
      <c r="J10" s="460"/>
      <c r="K10" s="460"/>
      <c r="L10" s="460"/>
      <c r="M10" s="16"/>
    </row>
    <row r="11" spans="1:15" ht="7.5" customHeight="1">
      <c r="A11" s="28"/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16"/>
    </row>
    <row r="12" spans="1:15" ht="15.75" customHeight="1">
      <c r="A12" s="28"/>
      <c r="B12" s="29"/>
      <c r="C12" s="29"/>
      <c r="D12" s="29"/>
      <c r="E12" s="29"/>
      <c r="F12" s="29"/>
      <c r="G12" s="466" t="s">
        <v>9</v>
      </c>
      <c r="H12" s="466"/>
      <c r="I12" s="466"/>
      <c r="J12" s="466"/>
      <c r="K12" s="466"/>
      <c r="L12" s="29"/>
      <c r="M12" s="16"/>
    </row>
    <row r="13" spans="1:15" ht="15.75" customHeight="1">
      <c r="A13" s="467" t="s">
        <v>10</v>
      </c>
      <c r="B13" s="467"/>
      <c r="C13" s="467"/>
      <c r="D13" s="467"/>
      <c r="E13" s="467"/>
      <c r="F13" s="467"/>
      <c r="G13" s="467"/>
      <c r="H13" s="467"/>
      <c r="I13" s="467"/>
      <c r="J13" s="467"/>
      <c r="K13" s="467"/>
      <c r="L13" s="467"/>
      <c r="M13" s="16"/>
    </row>
    <row r="14" spans="1:15" ht="12" customHeight="1">
      <c r="G14" s="468" t="s">
        <v>11</v>
      </c>
      <c r="H14" s="468"/>
      <c r="I14" s="468"/>
      <c r="J14" s="468"/>
      <c r="K14" s="468"/>
      <c r="M14" s="16"/>
    </row>
    <row r="15" spans="1:15">
      <c r="G15" s="460" t="s">
        <v>12</v>
      </c>
      <c r="H15" s="460"/>
      <c r="I15" s="460"/>
      <c r="J15" s="460"/>
      <c r="K15" s="460"/>
    </row>
    <row r="16" spans="1:15" ht="15.75" customHeight="1">
      <c r="B16" s="467" t="s">
        <v>13</v>
      </c>
      <c r="C16" s="467"/>
      <c r="D16" s="467"/>
      <c r="E16" s="467"/>
      <c r="F16" s="467"/>
      <c r="G16" s="467"/>
      <c r="H16" s="467"/>
      <c r="I16" s="467"/>
      <c r="J16" s="467"/>
      <c r="K16" s="467"/>
      <c r="L16" s="467"/>
    </row>
    <row r="17" spans="1:13" ht="7.5" customHeight="1"/>
    <row r="18" spans="1:13">
      <c r="G18" s="468" t="s">
        <v>14</v>
      </c>
      <c r="H18" s="468"/>
      <c r="I18" s="468"/>
      <c r="J18" s="468"/>
      <c r="K18" s="468"/>
    </row>
    <row r="19" spans="1:13">
      <c r="G19" s="469" t="s">
        <v>15</v>
      </c>
      <c r="H19" s="469"/>
      <c r="I19" s="469"/>
      <c r="J19" s="469"/>
      <c r="K19" s="469"/>
    </row>
    <row r="20" spans="1:13" ht="6.75" customHeight="1">
      <c r="G20" s="17"/>
      <c r="H20" s="17"/>
      <c r="I20" s="17"/>
      <c r="J20" s="17"/>
      <c r="K20" s="17"/>
    </row>
    <row r="21" spans="1:13">
      <c r="B21" s="22"/>
      <c r="C21" s="22"/>
      <c r="D21" s="22"/>
      <c r="E21" s="470"/>
      <c r="F21" s="470"/>
      <c r="G21" s="470"/>
      <c r="H21" s="470"/>
      <c r="I21" s="470"/>
      <c r="J21" s="470"/>
      <c r="K21" s="470"/>
      <c r="L21" s="22"/>
    </row>
    <row r="22" spans="1:13" ht="15" customHeight="1">
      <c r="A22" s="471" t="s">
        <v>16</v>
      </c>
      <c r="B22" s="471"/>
      <c r="C22" s="471"/>
      <c r="D22" s="471"/>
      <c r="E22" s="471"/>
      <c r="F22" s="471"/>
      <c r="G22" s="471"/>
      <c r="H22" s="471"/>
      <c r="I22" s="471"/>
      <c r="J22" s="471"/>
      <c r="K22" s="471"/>
      <c r="L22" s="471"/>
      <c r="M22" s="30"/>
    </row>
    <row r="23" spans="1:13">
      <c r="F23" s="19"/>
      <c r="J23" s="5"/>
      <c r="K23" s="13"/>
      <c r="L23" s="6" t="s">
        <v>17</v>
      </c>
      <c r="M23" s="30"/>
    </row>
    <row r="24" spans="1:13">
      <c r="F24" s="19"/>
      <c r="J24" s="31" t="s">
        <v>18</v>
      </c>
      <c r="K24" s="23"/>
      <c r="L24" s="32"/>
      <c r="M24" s="30"/>
    </row>
    <row r="25" spans="1:13">
      <c r="E25" s="17"/>
      <c r="F25" s="33"/>
      <c r="I25" s="34"/>
      <c r="J25" s="34"/>
      <c r="K25" s="35" t="s">
        <v>19</v>
      </c>
      <c r="L25" s="32"/>
      <c r="M25" s="30"/>
    </row>
    <row r="26" spans="1:13">
      <c r="A26" s="472"/>
      <c r="B26" s="472"/>
      <c r="C26" s="472"/>
      <c r="D26" s="472"/>
      <c r="E26" s="472"/>
      <c r="F26" s="472"/>
      <c r="G26" s="472"/>
      <c r="H26" s="472"/>
      <c r="I26" s="472"/>
      <c r="J26" s="36"/>
      <c r="K26" s="35" t="s">
        <v>20</v>
      </c>
      <c r="L26" s="37" t="s">
        <v>21</v>
      </c>
      <c r="M26" s="30"/>
    </row>
    <row r="27" spans="1:13">
      <c r="A27" s="472" t="s">
        <v>22</v>
      </c>
      <c r="B27" s="472"/>
      <c r="C27" s="472"/>
      <c r="D27" s="472"/>
      <c r="E27" s="472"/>
      <c r="F27" s="472"/>
      <c r="G27" s="472"/>
      <c r="H27" s="472"/>
      <c r="I27" s="472"/>
      <c r="J27" s="38" t="s">
        <v>23</v>
      </c>
      <c r="K27" s="113"/>
      <c r="L27" s="32"/>
      <c r="M27" s="30"/>
    </row>
    <row r="28" spans="1:13">
      <c r="D28" s="36"/>
      <c r="E28" s="36"/>
      <c r="F28" s="36"/>
      <c r="G28" s="39" t="s">
        <v>24</v>
      </c>
      <c r="H28" s="40"/>
      <c r="I28" s="41"/>
      <c r="J28" s="42"/>
      <c r="K28" s="32"/>
      <c r="L28" s="32"/>
      <c r="M28" s="30"/>
    </row>
    <row r="29" spans="1:13">
      <c r="D29" s="36"/>
      <c r="E29" s="36"/>
      <c r="F29" s="36"/>
      <c r="G29" s="465" t="s">
        <v>25</v>
      </c>
      <c r="H29" s="465"/>
      <c r="I29" s="114"/>
      <c r="J29" s="43"/>
      <c r="K29" s="32"/>
      <c r="L29" s="32"/>
      <c r="M29" s="30"/>
    </row>
    <row r="30" spans="1:13">
      <c r="A30" s="489"/>
      <c r="B30" s="489"/>
      <c r="C30" s="489"/>
      <c r="D30" s="489"/>
      <c r="E30" s="489"/>
      <c r="F30" s="489"/>
      <c r="G30" s="489"/>
      <c r="H30" s="489"/>
      <c r="I30" s="489"/>
      <c r="J30" s="44"/>
      <c r="K30" s="44"/>
      <c r="L30" s="45" t="s">
        <v>26</v>
      </c>
      <c r="M30" s="46"/>
    </row>
    <row r="31" spans="1:13" ht="27" customHeight="1">
      <c r="A31" s="473" t="s">
        <v>27</v>
      </c>
      <c r="B31" s="474"/>
      <c r="C31" s="474"/>
      <c r="D31" s="474"/>
      <c r="E31" s="474"/>
      <c r="F31" s="474"/>
      <c r="G31" s="477" t="s">
        <v>28</v>
      </c>
      <c r="H31" s="479" t="s">
        <v>29</v>
      </c>
      <c r="I31" s="481" t="s">
        <v>30</v>
      </c>
      <c r="J31" s="482"/>
      <c r="K31" s="483" t="s">
        <v>31</v>
      </c>
      <c r="L31" s="485" t="s">
        <v>32</v>
      </c>
      <c r="M31" s="46"/>
    </row>
    <row r="32" spans="1:13" ht="58.5" customHeight="1">
      <c r="A32" s="475"/>
      <c r="B32" s="476"/>
      <c r="C32" s="476"/>
      <c r="D32" s="476"/>
      <c r="E32" s="476"/>
      <c r="F32" s="476"/>
      <c r="G32" s="478"/>
      <c r="H32" s="480"/>
      <c r="I32" s="47" t="s">
        <v>33</v>
      </c>
      <c r="J32" s="48" t="s">
        <v>34</v>
      </c>
      <c r="K32" s="484"/>
      <c r="L32" s="486"/>
    </row>
    <row r="33" spans="1:15">
      <c r="A33" s="461" t="s">
        <v>35</v>
      </c>
      <c r="B33" s="462"/>
      <c r="C33" s="462"/>
      <c r="D33" s="462"/>
      <c r="E33" s="462"/>
      <c r="F33" s="463"/>
      <c r="G33" s="7">
        <v>2</v>
      </c>
      <c r="H33" s="8">
        <v>3</v>
      </c>
      <c r="I33" s="9" t="s">
        <v>36</v>
      </c>
      <c r="J33" s="10" t="s">
        <v>37</v>
      </c>
      <c r="K33" s="11">
        <v>6</v>
      </c>
      <c r="L33" s="11">
        <v>7</v>
      </c>
    </row>
    <row r="34" spans="1:15">
      <c r="A34" s="49">
        <v>2</v>
      </c>
      <c r="B34" s="49"/>
      <c r="C34" s="50"/>
      <c r="D34" s="51"/>
      <c r="E34" s="49"/>
      <c r="F34" s="52"/>
      <c r="G34" s="51" t="s">
        <v>38</v>
      </c>
      <c r="H34" s="7">
        <v>1</v>
      </c>
      <c r="I34" s="115">
        <f>SUM(I35+I46+I65+I86+I93+I113+I139+I158+I168)</f>
        <v>361410</v>
      </c>
      <c r="J34" s="115">
        <f>SUM(J35+J46+J65+J86+J93+J113+J139+J158+J168)</f>
        <v>361410</v>
      </c>
      <c r="K34" s="116">
        <f>SUM(K35+K46+K65+K86+K93+K113+K139+K158+K168)</f>
        <v>334917.5</v>
      </c>
      <c r="L34" s="115">
        <f>SUM(L35+L46+L65+L86+L93+L113+L139+L158+L168)</f>
        <v>334917.5</v>
      </c>
      <c r="M34" s="53"/>
      <c r="N34" s="53"/>
      <c r="O34" s="53"/>
    </row>
    <row r="35" spans="1:15" ht="17.25" customHeight="1">
      <c r="A35" s="49">
        <v>2</v>
      </c>
      <c r="B35" s="54">
        <v>1</v>
      </c>
      <c r="C35" s="55"/>
      <c r="D35" s="56"/>
      <c r="E35" s="57"/>
      <c r="F35" s="58"/>
      <c r="G35" s="59" t="s">
        <v>39</v>
      </c>
      <c r="H35" s="7">
        <v>2</v>
      </c>
      <c r="I35" s="115">
        <f>SUM(I36+I42)</f>
        <v>302510</v>
      </c>
      <c r="J35" s="115">
        <f>SUM(J36+J42)</f>
        <v>302510</v>
      </c>
      <c r="K35" s="117">
        <f>SUM(K36+K42)</f>
        <v>283290.63</v>
      </c>
      <c r="L35" s="118">
        <f>SUM(L36+L42)</f>
        <v>283290.63</v>
      </c>
    </row>
    <row r="36" spans="1:15">
      <c r="A36" s="60">
        <v>2</v>
      </c>
      <c r="B36" s="60">
        <v>1</v>
      </c>
      <c r="C36" s="61">
        <v>1</v>
      </c>
      <c r="D36" s="62"/>
      <c r="E36" s="60"/>
      <c r="F36" s="63"/>
      <c r="G36" s="62" t="s">
        <v>40</v>
      </c>
      <c r="H36" s="7">
        <v>3</v>
      </c>
      <c r="I36" s="115">
        <f>SUM(I37)</f>
        <v>296400</v>
      </c>
      <c r="J36" s="115">
        <f>SUM(J37)</f>
        <v>296400</v>
      </c>
      <c r="K36" s="116">
        <f>SUM(K37)</f>
        <v>277280.63</v>
      </c>
      <c r="L36" s="115">
        <f>SUM(L37)</f>
        <v>277280.63</v>
      </c>
    </row>
    <row r="37" spans="1:15">
      <c r="A37" s="64">
        <v>2</v>
      </c>
      <c r="B37" s="60">
        <v>1</v>
      </c>
      <c r="C37" s="61">
        <v>1</v>
      </c>
      <c r="D37" s="62">
        <v>1</v>
      </c>
      <c r="E37" s="60"/>
      <c r="F37" s="63"/>
      <c r="G37" s="62" t="s">
        <v>40</v>
      </c>
      <c r="H37" s="7">
        <v>4</v>
      </c>
      <c r="I37" s="115">
        <f>SUM(I38+I40)</f>
        <v>296400</v>
      </c>
      <c r="J37" s="115">
        <f t="shared" ref="J37:L38" si="0">SUM(J38)</f>
        <v>296400</v>
      </c>
      <c r="K37" s="115">
        <f t="shared" si="0"/>
        <v>277280.63</v>
      </c>
      <c r="L37" s="115">
        <f t="shared" si="0"/>
        <v>277280.63</v>
      </c>
    </row>
    <row r="38" spans="1:15">
      <c r="A38" s="64">
        <v>2</v>
      </c>
      <c r="B38" s="60">
        <v>1</v>
      </c>
      <c r="C38" s="61">
        <v>1</v>
      </c>
      <c r="D38" s="62">
        <v>1</v>
      </c>
      <c r="E38" s="60">
        <v>1</v>
      </c>
      <c r="F38" s="63"/>
      <c r="G38" s="62" t="s">
        <v>41</v>
      </c>
      <c r="H38" s="7">
        <v>5</v>
      </c>
      <c r="I38" s="116">
        <f>SUM(I39)</f>
        <v>296400</v>
      </c>
      <c r="J38" s="116">
        <f t="shared" si="0"/>
        <v>296400</v>
      </c>
      <c r="K38" s="116">
        <f t="shared" si="0"/>
        <v>277280.63</v>
      </c>
      <c r="L38" s="116">
        <f t="shared" si="0"/>
        <v>277280.63</v>
      </c>
    </row>
    <row r="39" spans="1:15">
      <c r="A39" s="64">
        <v>2</v>
      </c>
      <c r="B39" s="60">
        <v>1</v>
      </c>
      <c r="C39" s="61">
        <v>1</v>
      </c>
      <c r="D39" s="62">
        <v>1</v>
      </c>
      <c r="E39" s="60">
        <v>1</v>
      </c>
      <c r="F39" s="63">
        <v>1</v>
      </c>
      <c r="G39" s="62" t="s">
        <v>41</v>
      </c>
      <c r="H39" s="7">
        <v>6</v>
      </c>
      <c r="I39" s="119">
        <v>296400</v>
      </c>
      <c r="J39" s="120">
        <v>296400</v>
      </c>
      <c r="K39" s="120">
        <v>277280.63</v>
      </c>
      <c r="L39" s="120">
        <v>277280.63</v>
      </c>
    </row>
    <row r="40" spans="1:15" hidden="1">
      <c r="A40" s="64">
        <v>2</v>
      </c>
      <c r="B40" s="60">
        <v>1</v>
      </c>
      <c r="C40" s="61">
        <v>1</v>
      </c>
      <c r="D40" s="62">
        <v>1</v>
      </c>
      <c r="E40" s="60">
        <v>2</v>
      </c>
      <c r="F40" s="63"/>
      <c r="G40" s="62" t="s">
        <v>42</v>
      </c>
      <c r="H40" s="7">
        <v>7</v>
      </c>
      <c r="I40" s="116">
        <f>I41</f>
        <v>0</v>
      </c>
      <c r="J40" s="116">
        <f>J41</f>
        <v>0</v>
      </c>
      <c r="K40" s="116">
        <f>K41</f>
        <v>0</v>
      </c>
      <c r="L40" s="116">
        <f>L41</f>
        <v>0</v>
      </c>
    </row>
    <row r="41" spans="1:15" hidden="1">
      <c r="A41" s="64">
        <v>2</v>
      </c>
      <c r="B41" s="60">
        <v>1</v>
      </c>
      <c r="C41" s="61">
        <v>1</v>
      </c>
      <c r="D41" s="62">
        <v>1</v>
      </c>
      <c r="E41" s="60">
        <v>2</v>
      </c>
      <c r="F41" s="63">
        <v>1</v>
      </c>
      <c r="G41" s="62" t="s">
        <v>42</v>
      </c>
      <c r="H41" s="7">
        <v>8</v>
      </c>
      <c r="I41" s="120">
        <v>0</v>
      </c>
      <c r="J41" s="121">
        <v>0</v>
      </c>
      <c r="K41" s="120">
        <v>0</v>
      </c>
      <c r="L41" s="121">
        <v>0</v>
      </c>
    </row>
    <row r="42" spans="1:15">
      <c r="A42" s="64">
        <v>2</v>
      </c>
      <c r="B42" s="60">
        <v>1</v>
      </c>
      <c r="C42" s="61">
        <v>2</v>
      </c>
      <c r="D42" s="62"/>
      <c r="E42" s="60"/>
      <c r="F42" s="63"/>
      <c r="G42" s="62" t="s">
        <v>43</v>
      </c>
      <c r="H42" s="7">
        <v>9</v>
      </c>
      <c r="I42" s="116">
        <f t="shared" ref="I42:L44" si="1">I43</f>
        <v>6110</v>
      </c>
      <c r="J42" s="115">
        <f t="shared" si="1"/>
        <v>6110</v>
      </c>
      <c r="K42" s="116">
        <f t="shared" si="1"/>
        <v>6010</v>
      </c>
      <c r="L42" s="115">
        <f t="shared" si="1"/>
        <v>6010</v>
      </c>
    </row>
    <row r="43" spans="1:15">
      <c r="A43" s="64">
        <v>2</v>
      </c>
      <c r="B43" s="60">
        <v>1</v>
      </c>
      <c r="C43" s="61">
        <v>2</v>
      </c>
      <c r="D43" s="62">
        <v>1</v>
      </c>
      <c r="E43" s="60"/>
      <c r="F43" s="63"/>
      <c r="G43" s="62" t="s">
        <v>43</v>
      </c>
      <c r="H43" s="7">
        <v>10</v>
      </c>
      <c r="I43" s="116">
        <f t="shared" si="1"/>
        <v>6110</v>
      </c>
      <c r="J43" s="115">
        <f t="shared" si="1"/>
        <v>6110</v>
      </c>
      <c r="K43" s="115">
        <f t="shared" si="1"/>
        <v>6010</v>
      </c>
      <c r="L43" s="115">
        <f t="shared" si="1"/>
        <v>6010</v>
      </c>
    </row>
    <row r="44" spans="1:15">
      <c r="A44" s="64">
        <v>2</v>
      </c>
      <c r="B44" s="60">
        <v>1</v>
      </c>
      <c r="C44" s="61">
        <v>2</v>
      </c>
      <c r="D44" s="62">
        <v>1</v>
      </c>
      <c r="E44" s="60">
        <v>1</v>
      </c>
      <c r="F44" s="63"/>
      <c r="G44" s="62" t="s">
        <v>43</v>
      </c>
      <c r="H44" s="7">
        <v>11</v>
      </c>
      <c r="I44" s="115">
        <f t="shared" si="1"/>
        <v>6110</v>
      </c>
      <c r="J44" s="115">
        <f t="shared" si="1"/>
        <v>6110</v>
      </c>
      <c r="K44" s="115">
        <f t="shared" si="1"/>
        <v>6010</v>
      </c>
      <c r="L44" s="115">
        <f t="shared" si="1"/>
        <v>6010</v>
      </c>
    </row>
    <row r="45" spans="1:15">
      <c r="A45" s="64">
        <v>2</v>
      </c>
      <c r="B45" s="60">
        <v>1</v>
      </c>
      <c r="C45" s="61">
        <v>2</v>
      </c>
      <c r="D45" s="62">
        <v>1</v>
      </c>
      <c r="E45" s="60">
        <v>1</v>
      </c>
      <c r="F45" s="63">
        <v>1</v>
      </c>
      <c r="G45" s="62" t="s">
        <v>43</v>
      </c>
      <c r="H45" s="7">
        <v>12</v>
      </c>
      <c r="I45" s="121">
        <v>6110</v>
      </c>
      <c r="J45" s="120">
        <v>6110</v>
      </c>
      <c r="K45" s="120">
        <v>6010</v>
      </c>
      <c r="L45" s="120">
        <v>6010</v>
      </c>
    </row>
    <row r="46" spans="1:15">
      <c r="A46" s="65">
        <v>2</v>
      </c>
      <c r="B46" s="66">
        <v>2</v>
      </c>
      <c r="C46" s="55"/>
      <c r="D46" s="56"/>
      <c r="E46" s="57"/>
      <c r="F46" s="58"/>
      <c r="G46" s="59" t="s">
        <v>44</v>
      </c>
      <c r="H46" s="7">
        <v>13</v>
      </c>
      <c r="I46" s="122">
        <f t="shared" ref="I46:L48" si="2">I47</f>
        <v>51300</v>
      </c>
      <c r="J46" s="123">
        <f t="shared" si="2"/>
        <v>51300</v>
      </c>
      <c r="K46" s="122">
        <f t="shared" si="2"/>
        <v>44026.87</v>
      </c>
      <c r="L46" s="122">
        <f t="shared" si="2"/>
        <v>44026.87</v>
      </c>
    </row>
    <row r="47" spans="1:15">
      <c r="A47" s="64">
        <v>2</v>
      </c>
      <c r="B47" s="60">
        <v>2</v>
      </c>
      <c r="C47" s="61">
        <v>1</v>
      </c>
      <c r="D47" s="62"/>
      <c r="E47" s="60"/>
      <c r="F47" s="63"/>
      <c r="G47" s="56" t="s">
        <v>44</v>
      </c>
      <c r="H47" s="7">
        <v>14</v>
      </c>
      <c r="I47" s="115">
        <f t="shared" si="2"/>
        <v>51300</v>
      </c>
      <c r="J47" s="116">
        <f t="shared" si="2"/>
        <v>51300</v>
      </c>
      <c r="K47" s="115">
        <f t="shared" si="2"/>
        <v>44026.87</v>
      </c>
      <c r="L47" s="116">
        <f t="shared" si="2"/>
        <v>44026.87</v>
      </c>
    </row>
    <row r="48" spans="1:15">
      <c r="A48" s="64">
        <v>2</v>
      </c>
      <c r="B48" s="60">
        <v>2</v>
      </c>
      <c r="C48" s="61">
        <v>1</v>
      </c>
      <c r="D48" s="62">
        <v>1</v>
      </c>
      <c r="E48" s="60"/>
      <c r="F48" s="63"/>
      <c r="G48" s="56" t="s">
        <v>44</v>
      </c>
      <c r="H48" s="7">
        <v>15</v>
      </c>
      <c r="I48" s="115">
        <f t="shared" si="2"/>
        <v>51300</v>
      </c>
      <c r="J48" s="116">
        <f t="shared" si="2"/>
        <v>51300</v>
      </c>
      <c r="K48" s="118">
        <f t="shared" si="2"/>
        <v>44026.87</v>
      </c>
      <c r="L48" s="118">
        <f t="shared" si="2"/>
        <v>44026.87</v>
      </c>
    </row>
    <row r="49" spans="1:12">
      <c r="A49" s="67">
        <v>2</v>
      </c>
      <c r="B49" s="68">
        <v>2</v>
      </c>
      <c r="C49" s="69">
        <v>1</v>
      </c>
      <c r="D49" s="70">
        <v>1</v>
      </c>
      <c r="E49" s="68">
        <v>1</v>
      </c>
      <c r="F49" s="71"/>
      <c r="G49" s="56" t="s">
        <v>44</v>
      </c>
      <c r="H49" s="7">
        <v>16</v>
      </c>
      <c r="I49" s="124">
        <f>SUM(I50:I64)</f>
        <v>51300</v>
      </c>
      <c r="J49" s="124">
        <f>SUM(J50:J64)</f>
        <v>51300</v>
      </c>
      <c r="K49" s="125">
        <f>SUM(K50:K64)</f>
        <v>44026.87</v>
      </c>
      <c r="L49" s="125">
        <f>SUM(L50:L64)</f>
        <v>44026.87</v>
      </c>
    </row>
    <row r="50" spans="1:12" hidden="1">
      <c r="A50" s="64">
        <v>2</v>
      </c>
      <c r="B50" s="60">
        <v>2</v>
      </c>
      <c r="C50" s="61">
        <v>1</v>
      </c>
      <c r="D50" s="62">
        <v>1</v>
      </c>
      <c r="E50" s="60">
        <v>1</v>
      </c>
      <c r="F50" s="72">
        <v>1</v>
      </c>
      <c r="G50" s="62" t="s">
        <v>45</v>
      </c>
      <c r="H50" s="7">
        <v>17</v>
      </c>
      <c r="I50" s="120">
        <v>0</v>
      </c>
      <c r="J50" s="120">
        <v>0</v>
      </c>
      <c r="K50" s="120">
        <v>0</v>
      </c>
      <c r="L50" s="120">
        <v>0</v>
      </c>
    </row>
    <row r="51" spans="1:12" ht="25.5" customHeight="1">
      <c r="A51" s="64">
        <v>2</v>
      </c>
      <c r="B51" s="60">
        <v>2</v>
      </c>
      <c r="C51" s="61">
        <v>1</v>
      </c>
      <c r="D51" s="62">
        <v>1</v>
      </c>
      <c r="E51" s="60">
        <v>1</v>
      </c>
      <c r="F51" s="63">
        <v>2</v>
      </c>
      <c r="G51" s="62" t="s">
        <v>46</v>
      </c>
      <c r="H51" s="7">
        <v>18</v>
      </c>
      <c r="I51" s="120">
        <v>200</v>
      </c>
      <c r="J51" s="120">
        <v>200</v>
      </c>
      <c r="K51" s="120">
        <v>200</v>
      </c>
      <c r="L51" s="120">
        <v>200</v>
      </c>
    </row>
    <row r="52" spans="1:12" ht="25.5" customHeight="1">
      <c r="A52" s="64">
        <v>2</v>
      </c>
      <c r="B52" s="60">
        <v>2</v>
      </c>
      <c r="C52" s="61">
        <v>1</v>
      </c>
      <c r="D52" s="62">
        <v>1</v>
      </c>
      <c r="E52" s="60">
        <v>1</v>
      </c>
      <c r="F52" s="63">
        <v>5</v>
      </c>
      <c r="G52" s="62" t="s">
        <v>47</v>
      </c>
      <c r="H52" s="7">
        <v>19</v>
      </c>
      <c r="I52" s="120">
        <v>1900</v>
      </c>
      <c r="J52" s="120">
        <v>1900</v>
      </c>
      <c r="K52" s="120">
        <v>1882.67</v>
      </c>
      <c r="L52" s="120">
        <v>1882.67</v>
      </c>
    </row>
    <row r="53" spans="1:12" ht="25.5" hidden="1" customHeight="1">
      <c r="A53" s="64">
        <v>2</v>
      </c>
      <c r="B53" s="60">
        <v>2</v>
      </c>
      <c r="C53" s="61">
        <v>1</v>
      </c>
      <c r="D53" s="62">
        <v>1</v>
      </c>
      <c r="E53" s="60">
        <v>1</v>
      </c>
      <c r="F53" s="63">
        <v>6</v>
      </c>
      <c r="G53" s="62" t="s">
        <v>48</v>
      </c>
      <c r="H53" s="7">
        <v>20</v>
      </c>
      <c r="I53" s="120">
        <v>0</v>
      </c>
      <c r="J53" s="120">
        <v>0</v>
      </c>
      <c r="K53" s="120">
        <v>0</v>
      </c>
      <c r="L53" s="120">
        <v>0</v>
      </c>
    </row>
    <row r="54" spans="1:12" ht="25.5" hidden="1" customHeight="1">
      <c r="A54" s="73">
        <v>2</v>
      </c>
      <c r="B54" s="57">
        <v>2</v>
      </c>
      <c r="C54" s="55">
        <v>1</v>
      </c>
      <c r="D54" s="56">
        <v>1</v>
      </c>
      <c r="E54" s="57">
        <v>1</v>
      </c>
      <c r="F54" s="58">
        <v>7</v>
      </c>
      <c r="G54" s="56" t="s">
        <v>49</v>
      </c>
      <c r="H54" s="7">
        <v>21</v>
      </c>
      <c r="I54" s="120">
        <v>0</v>
      </c>
      <c r="J54" s="120">
        <v>0</v>
      </c>
      <c r="K54" s="120">
        <v>0</v>
      </c>
      <c r="L54" s="120">
        <v>0</v>
      </c>
    </row>
    <row r="55" spans="1:12">
      <c r="A55" s="64">
        <v>2</v>
      </c>
      <c r="B55" s="60">
        <v>2</v>
      </c>
      <c r="C55" s="61">
        <v>1</v>
      </c>
      <c r="D55" s="62">
        <v>1</v>
      </c>
      <c r="E55" s="60">
        <v>1</v>
      </c>
      <c r="F55" s="63">
        <v>11</v>
      </c>
      <c r="G55" s="62" t="s">
        <v>50</v>
      </c>
      <c r="H55" s="7">
        <v>22</v>
      </c>
      <c r="I55" s="121">
        <v>300</v>
      </c>
      <c r="J55" s="120">
        <v>300</v>
      </c>
      <c r="K55" s="120">
        <v>300</v>
      </c>
      <c r="L55" s="120">
        <v>300</v>
      </c>
    </row>
    <row r="56" spans="1:12" ht="25.5" hidden="1" customHeight="1">
      <c r="A56" s="67">
        <v>2</v>
      </c>
      <c r="B56" s="74">
        <v>2</v>
      </c>
      <c r="C56" s="75">
        <v>1</v>
      </c>
      <c r="D56" s="75">
        <v>1</v>
      </c>
      <c r="E56" s="75">
        <v>1</v>
      </c>
      <c r="F56" s="76">
        <v>12</v>
      </c>
      <c r="G56" s="77" t="s">
        <v>51</v>
      </c>
      <c r="H56" s="7">
        <v>23</v>
      </c>
      <c r="I56" s="126">
        <v>0</v>
      </c>
      <c r="J56" s="120">
        <v>0</v>
      </c>
      <c r="K56" s="120">
        <v>0</v>
      </c>
      <c r="L56" s="120">
        <v>0</v>
      </c>
    </row>
    <row r="57" spans="1:12" ht="25.5" hidden="1" customHeight="1">
      <c r="A57" s="64">
        <v>2</v>
      </c>
      <c r="B57" s="60">
        <v>2</v>
      </c>
      <c r="C57" s="61">
        <v>1</v>
      </c>
      <c r="D57" s="61">
        <v>1</v>
      </c>
      <c r="E57" s="61">
        <v>1</v>
      </c>
      <c r="F57" s="63">
        <v>14</v>
      </c>
      <c r="G57" s="78" t="s">
        <v>52</v>
      </c>
      <c r="H57" s="7">
        <v>24</v>
      </c>
      <c r="I57" s="121">
        <v>0</v>
      </c>
      <c r="J57" s="121">
        <v>0</v>
      </c>
      <c r="K57" s="121">
        <v>0</v>
      </c>
      <c r="L57" s="121">
        <v>0</v>
      </c>
    </row>
    <row r="58" spans="1:12" ht="25.5" customHeight="1">
      <c r="A58" s="64">
        <v>2</v>
      </c>
      <c r="B58" s="60">
        <v>2</v>
      </c>
      <c r="C58" s="61">
        <v>1</v>
      </c>
      <c r="D58" s="61">
        <v>1</v>
      </c>
      <c r="E58" s="61">
        <v>1</v>
      </c>
      <c r="F58" s="63">
        <v>15</v>
      </c>
      <c r="G58" s="62" t="s">
        <v>53</v>
      </c>
      <c r="H58" s="7">
        <v>25</v>
      </c>
      <c r="I58" s="121">
        <v>4700</v>
      </c>
      <c r="J58" s="120">
        <v>4700</v>
      </c>
      <c r="K58" s="120">
        <v>3335.49</v>
      </c>
      <c r="L58" s="120">
        <v>3335.49</v>
      </c>
    </row>
    <row r="59" spans="1:12">
      <c r="A59" s="64">
        <v>2</v>
      </c>
      <c r="B59" s="60">
        <v>2</v>
      </c>
      <c r="C59" s="61">
        <v>1</v>
      </c>
      <c r="D59" s="61">
        <v>1</v>
      </c>
      <c r="E59" s="61">
        <v>1</v>
      </c>
      <c r="F59" s="63">
        <v>16</v>
      </c>
      <c r="G59" s="62" t="s">
        <v>54</v>
      </c>
      <c r="H59" s="7">
        <v>26</v>
      </c>
      <c r="I59" s="121">
        <v>1700</v>
      </c>
      <c r="J59" s="120">
        <v>1700</v>
      </c>
      <c r="K59" s="120">
        <v>1699.92</v>
      </c>
      <c r="L59" s="120">
        <v>1699.92</v>
      </c>
    </row>
    <row r="60" spans="1:12" ht="25.5" hidden="1" customHeight="1">
      <c r="A60" s="64">
        <v>2</v>
      </c>
      <c r="B60" s="60">
        <v>2</v>
      </c>
      <c r="C60" s="61">
        <v>1</v>
      </c>
      <c r="D60" s="61">
        <v>1</v>
      </c>
      <c r="E60" s="61">
        <v>1</v>
      </c>
      <c r="F60" s="63">
        <v>17</v>
      </c>
      <c r="G60" s="62" t="s">
        <v>55</v>
      </c>
      <c r="H60" s="7">
        <v>27</v>
      </c>
      <c r="I60" s="121">
        <v>0</v>
      </c>
      <c r="J60" s="121">
        <v>0</v>
      </c>
      <c r="K60" s="121">
        <v>0</v>
      </c>
      <c r="L60" s="121">
        <v>0</v>
      </c>
    </row>
    <row r="61" spans="1:12">
      <c r="A61" s="64">
        <v>2</v>
      </c>
      <c r="B61" s="60">
        <v>2</v>
      </c>
      <c r="C61" s="61">
        <v>1</v>
      </c>
      <c r="D61" s="61">
        <v>1</v>
      </c>
      <c r="E61" s="61">
        <v>1</v>
      </c>
      <c r="F61" s="63">
        <v>20</v>
      </c>
      <c r="G61" s="62" t="s">
        <v>56</v>
      </c>
      <c r="H61" s="7">
        <v>28</v>
      </c>
      <c r="I61" s="121">
        <v>27500</v>
      </c>
      <c r="J61" s="120">
        <v>27500</v>
      </c>
      <c r="K61" s="120">
        <v>22663.75</v>
      </c>
      <c r="L61" s="120">
        <v>22663.75</v>
      </c>
    </row>
    <row r="62" spans="1:12" ht="25.5" customHeight="1">
      <c r="A62" s="64">
        <v>2</v>
      </c>
      <c r="B62" s="60">
        <v>2</v>
      </c>
      <c r="C62" s="61">
        <v>1</v>
      </c>
      <c r="D62" s="61">
        <v>1</v>
      </c>
      <c r="E62" s="61">
        <v>1</v>
      </c>
      <c r="F62" s="63">
        <v>21</v>
      </c>
      <c r="G62" s="62" t="s">
        <v>57</v>
      </c>
      <c r="H62" s="7">
        <v>29</v>
      </c>
      <c r="I62" s="121">
        <v>2700</v>
      </c>
      <c r="J62" s="120">
        <v>2700</v>
      </c>
      <c r="K62" s="120">
        <v>2600</v>
      </c>
      <c r="L62" s="120">
        <v>2600</v>
      </c>
    </row>
    <row r="63" spans="1:12" hidden="1">
      <c r="A63" s="64">
        <v>2</v>
      </c>
      <c r="B63" s="60">
        <v>2</v>
      </c>
      <c r="C63" s="61">
        <v>1</v>
      </c>
      <c r="D63" s="61">
        <v>1</v>
      </c>
      <c r="E63" s="61">
        <v>1</v>
      </c>
      <c r="F63" s="63">
        <v>22</v>
      </c>
      <c r="G63" s="62" t="s">
        <v>58</v>
      </c>
      <c r="H63" s="7">
        <v>30</v>
      </c>
      <c r="I63" s="121">
        <v>0</v>
      </c>
      <c r="J63" s="120">
        <v>0</v>
      </c>
      <c r="K63" s="120">
        <v>0</v>
      </c>
      <c r="L63" s="120">
        <v>0</v>
      </c>
    </row>
    <row r="64" spans="1:12">
      <c r="A64" s="64">
        <v>2</v>
      </c>
      <c r="B64" s="60">
        <v>2</v>
      </c>
      <c r="C64" s="61">
        <v>1</v>
      </c>
      <c r="D64" s="61">
        <v>1</v>
      </c>
      <c r="E64" s="61">
        <v>1</v>
      </c>
      <c r="F64" s="63">
        <v>30</v>
      </c>
      <c r="G64" s="62" t="s">
        <v>59</v>
      </c>
      <c r="H64" s="7">
        <v>31</v>
      </c>
      <c r="I64" s="121">
        <v>12300</v>
      </c>
      <c r="J64" s="120">
        <v>12300</v>
      </c>
      <c r="K64" s="120">
        <v>11345.04</v>
      </c>
      <c r="L64" s="120">
        <v>11345.04</v>
      </c>
    </row>
    <row r="65" spans="1:15" hidden="1">
      <c r="A65" s="79">
        <v>2</v>
      </c>
      <c r="B65" s="80">
        <v>3</v>
      </c>
      <c r="C65" s="54"/>
      <c r="D65" s="55"/>
      <c r="E65" s="55"/>
      <c r="F65" s="58"/>
      <c r="G65" s="81" t="s">
        <v>60</v>
      </c>
      <c r="H65" s="7">
        <v>32</v>
      </c>
      <c r="I65" s="122">
        <f>I66+I82</f>
        <v>0</v>
      </c>
      <c r="J65" s="122">
        <f>J66+J82</f>
        <v>0</v>
      </c>
      <c r="K65" s="122">
        <f>K66+K82</f>
        <v>0</v>
      </c>
      <c r="L65" s="122">
        <f>L66+L82</f>
        <v>0</v>
      </c>
    </row>
    <row r="66" spans="1:15" hidden="1">
      <c r="A66" s="64">
        <v>2</v>
      </c>
      <c r="B66" s="60">
        <v>3</v>
      </c>
      <c r="C66" s="61">
        <v>1</v>
      </c>
      <c r="D66" s="61"/>
      <c r="E66" s="61"/>
      <c r="F66" s="63"/>
      <c r="G66" s="62" t="s">
        <v>61</v>
      </c>
      <c r="H66" s="7">
        <v>33</v>
      </c>
      <c r="I66" s="115">
        <f>SUM(I67+I72+I77)</f>
        <v>0</v>
      </c>
      <c r="J66" s="127">
        <f>SUM(J67+J72+J77)</f>
        <v>0</v>
      </c>
      <c r="K66" s="116">
        <f>SUM(K67+K72+K77)</f>
        <v>0</v>
      </c>
      <c r="L66" s="115">
        <f>SUM(L67+L72+L77)</f>
        <v>0</v>
      </c>
    </row>
    <row r="67" spans="1:15" hidden="1">
      <c r="A67" s="64">
        <v>2</v>
      </c>
      <c r="B67" s="60">
        <v>3</v>
      </c>
      <c r="C67" s="61">
        <v>1</v>
      </c>
      <c r="D67" s="61">
        <v>1</v>
      </c>
      <c r="E67" s="61"/>
      <c r="F67" s="63"/>
      <c r="G67" s="62" t="s">
        <v>62</v>
      </c>
      <c r="H67" s="7">
        <v>34</v>
      </c>
      <c r="I67" s="115">
        <f>I68</f>
        <v>0</v>
      </c>
      <c r="J67" s="127">
        <f>J68</f>
        <v>0</v>
      </c>
      <c r="K67" s="116">
        <f>K68</f>
        <v>0</v>
      </c>
      <c r="L67" s="115">
        <f>L68</f>
        <v>0</v>
      </c>
    </row>
    <row r="68" spans="1:15" hidden="1">
      <c r="A68" s="64">
        <v>2</v>
      </c>
      <c r="B68" s="60">
        <v>3</v>
      </c>
      <c r="C68" s="61">
        <v>1</v>
      </c>
      <c r="D68" s="61">
        <v>1</v>
      </c>
      <c r="E68" s="61">
        <v>1</v>
      </c>
      <c r="F68" s="63"/>
      <c r="G68" s="62" t="s">
        <v>62</v>
      </c>
      <c r="H68" s="7">
        <v>35</v>
      </c>
      <c r="I68" s="115">
        <f>SUM(I69:I71)</f>
        <v>0</v>
      </c>
      <c r="J68" s="127">
        <f>SUM(J69:J71)</f>
        <v>0</v>
      </c>
      <c r="K68" s="116">
        <f>SUM(K69:K71)</f>
        <v>0</v>
      </c>
      <c r="L68" s="115">
        <f>SUM(L69:L71)</f>
        <v>0</v>
      </c>
    </row>
    <row r="69" spans="1:15" ht="25.5" hidden="1" customHeight="1">
      <c r="A69" s="64">
        <v>2</v>
      </c>
      <c r="B69" s="60">
        <v>3</v>
      </c>
      <c r="C69" s="61">
        <v>1</v>
      </c>
      <c r="D69" s="61">
        <v>1</v>
      </c>
      <c r="E69" s="61">
        <v>1</v>
      </c>
      <c r="F69" s="63">
        <v>1</v>
      </c>
      <c r="G69" s="62" t="s">
        <v>63</v>
      </c>
      <c r="H69" s="7">
        <v>36</v>
      </c>
      <c r="I69" s="121">
        <v>0</v>
      </c>
      <c r="J69" s="121">
        <v>0</v>
      </c>
      <c r="K69" s="121">
        <v>0</v>
      </c>
      <c r="L69" s="121">
        <v>0</v>
      </c>
      <c r="M69" s="82"/>
      <c r="N69" s="82"/>
      <c r="O69" s="82"/>
    </row>
    <row r="70" spans="1:15" ht="25.5" hidden="1" customHeight="1">
      <c r="A70" s="64">
        <v>2</v>
      </c>
      <c r="B70" s="57">
        <v>3</v>
      </c>
      <c r="C70" s="55">
        <v>1</v>
      </c>
      <c r="D70" s="55">
        <v>1</v>
      </c>
      <c r="E70" s="55">
        <v>1</v>
      </c>
      <c r="F70" s="58">
        <v>2</v>
      </c>
      <c r="G70" s="56" t="s">
        <v>64</v>
      </c>
      <c r="H70" s="7">
        <v>37</v>
      </c>
      <c r="I70" s="119">
        <v>0</v>
      </c>
      <c r="J70" s="119">
        <v>0</v>
      </c>
      <c r="K70" s="119">
        <v>0</v>
      </c>
      <c r="L70" s="119">
        <v>0</v>
      </c>
    </row>
    <row r="71" spans="1:15" hidden="1">
      <c r="A71" s="60">
        <v>2</v>
      </c>
      <c r="B71" s="61">
        <v>3</v>
      </c>
      <c r="C71" s="61">
        <v>1</v>
      </c>
      <c r="D71" s="61">
        <v>1</v>
      </c>
      <c r="E71" s="61">
        <v>1</v>
      </c>
      <c r="F71" s="63">
        <v>3</v>
      </c>
      <c r="G71" s="62" t="s">
        <v>65</v>
      </c>
      <c r="H71" s="7">
        <v>38</v>
      </c>
      <c r="I71" s="121">
        <v>0</v>
      </c>
      <c r="J71" s="121">
        <v>0</v>
      </c>
      <c r="K71" s="121">
        <v>0</v>
      </c>
      <c r="L71" s="121">
        <v>0</v>
      </c>
    </row>
    <row r="72" spans="1:15" ht="25.5" hidden="1" customHeight="1">
      <c r="A72" s="57">
        <v>2</v>
      </c>
      <c r="B72" s="55">
        <v>3</v>
      </c>
      <c r="C72" s="55">
        <v>1</v>
      </c>
      <c r="D72" s="55">
        <v>2</v>
      </c>
      <c r="E72" s="55"/>
      <c r="F72" s="58"/>
      <c r="G72" s="56" t="s">
        <v>66</v>
      </c>
      <c r="H72" s="7">
        <v>39</v>
      </c>
      <c r="I72" s="122">
        <f>I73</f>
        <v>0</v>
      </c>
      <c r="J72" s="128">
        <f>J73</f>
        <v>0</v>
      </c>
      <c r="K72" s="123">
        <f>K73</f>
        <v>0</v>
      </c>
      <c r="L72" s="123">
        <f>L73</f>
        <v>0</v>
      </c>
    </row>
    <row r="73" spans="1:15" ht="25.5" hidden="1" customHeight="1">
      <c r="A73" s="68">
        <v>2</v>
      </c>
      <c r="B73" s="69">
        <v>3</v>
      </c>
      <c r="C73" s="69">
        <v>1</v>
      </c>
      <c r="D73" s="69">
        <v>2</v>
      </c>
      <c r="E73" s="69">
        <v>1</v>
      </c>
      <c r="F73" s="71"/>
      <c r="G73" s="56" t="s">
        <v>66</v>
      </c>
      <c r="H73" s="7">
        <v>40</v>
      </c>
      <c r="I73" s="118">
        <f>SUM(I74:I76)</f>
        <v>0</v>
      </c>
      <c r="J73" s="129">
        <f>SUM(J74:J76)</f>
        <v>0</v>
      </c>
      <c r="K73" s="117">
        <f>SUM(K74:K76)</f>
        <v>0</v>
      </c>
      <c r="L73" s="116">
        <f>SUM(L74:L76)</f>
        <v>0</v>
      </c>
    </row>
    <row r="74" spans="1:15" ht="25.5" hidden="1" customHeight="1">
      <c r="A74" s="60">
        <v>2</v>
      </c>
      <c r="B74" s="61">
        <v>3</v>
      </c>
      <c r="C74" s="61">
        <v>1</v>
      </c>
      <c r="D74" s="61">
        <v>2</v>
      </c>
      <c r="E74" s="61">
        <v>1</v>
      </c>
      <c r="F74" s="63">
        <v>1</v>
      </c>
      <c r="G74" s="64" t="s">
        <v>63</v>
      </c>
      <c r="H74" s="7">
        <v>41</v>
      </c>
      <c r="I74" s="121">
        <v>0</v>
      </c>
      <c r="J74" s="121">
        <v>0</v>
      </c>
      <c r="K74" s="121">
        <v>0</v>
      </c>
      <c r="L74" s="121">
        <v>0</v>
      </c>
      <c r="M74" s="82"/>
      <c r="N74" s="82"/>
      <c r="O74" s="82"/>
    </row>
    <row r="75" spans="1:15" ht="25.5" hidden="1" customHeight="1">
      <c r="A75" s="60">
        <v>2</v>
      </c>
      <c r="B75" s="61">
        <v>3</v>
      </c>
      <c r="C75" s="61">
        <v>1</v>
      </c>
      <c r="D75" s="61">
        <v>2</v>
      </c>
      <c r="E75" s="61">
        <v>1</v>
      </c>
      <c r="F75" s="63">
        <v>2</v>
      </c>
      <c r="G75" s="64" t="s">
        <v>64</v>
      </c>
      <c r="H75" s="7">
        <v>42</v>
      </c>
      <c r="I75" s="121">
        <v>0</v>
      </c>
      <c r="J75" s="121">
        <v>0</v>
      </c>
      <c r="K75" s="121">
        <v>0</v>
      </c>
      <c r="L75" s="121">
        <v>0</v>
      </c>
    </row>
    <row r="76" spans="1:15" hidden="1">
      <c r="A76" s="60">
        <v>2</v>
      </c>
      <c r="B76" s="61">
        <v>3</v>
      </c>
      <c r="C76" s="61">
        <v>1</v>
      </c>
      <c r="D76" s="61">
        <v>2</v>
      </c>
      <c r="E76" s="61">
        <v>1</v>
      </c>
      <c r="F76" s="63">
        <v>3</v>
      </c>
      <c r="G76" s="64" t="s">
        <v>65</v>
      </c>
      <c r="H76" s="7">
        <v>43</v>
      </c>
      <c r="I76" s="121">
        <v>0</v>
      </c>
      <c r="J76" s="121">
        <v>0</v>
      </c>
      <c r="K76" s="121">
        <v>0</v>
      </c>
      <c r="L76" s="121">
        <v>0</v>
      </c>
    </row>
    <row r="77" spans="1:15" ht="25.5" hidden="1" customHeight="1">
      <c r="A77" s="60">
        <v>2</v>
      </c>
      <c r="B77" s="61">
        <v>3</v>
      </c>
      <c r="C77" s="61">
        <v>1</v>
      </c>
      <c r="D77" s="61">
        <v>3</v>
      </c>
      <c r="E77" s="61"/>
      <c r="F77" s="63"/>
      <c r="G77" s="64" t="s">
        <v>67</v>
      </c>
      <c r="H77" s="7">
        <v>44</v>
      </c>
      <c r="I77" s="115">
        <f>I78</f>
        <v>0</v>
      </c>
      <c r="J77" s="127">
        <f>J78</f>
        <v>0</v>
      </c>
      <c r="K77" s="116">
        <f>K78</f>
        <v>0</v>
      </c>
      <c r="L77" s="116">
        <f>L78</f>
        <v>0</v>
      </c>
    </row>
    <row r="78" spans="1:15" ht="25.5" hidden="1" customHeight="1">
      <c r="A78" s="60">
        <v>2</v>
      </c>
      <c r="B78" s="61">
        <v>3</v>
      </c>
      <c r="C78" s="61">
        <v>1</v>
      </c>
      <c r="D78" s="61">
        <v>3</v>
      </c>
      <c r="E78" s="61">
        <v>1</v>
      </c>
      <c r="F78" s="63"/>
      <c r="G78" s="64" t="s">
        <v>68</v>
      </c>
      <c r="H78" s="7">
        <v>45</v>
      </c>
      <c r="I78" s="115">
        <f>SUM(I79:I81)</f>
        <v>0</v>
      </c>
      <c r="J78" s="127">
        <f>SUM(J79:J81)</f>
        <v>0</v>
      </c>
      <c r="K78" s="116">
        <f>SUM(K79:K81)</f>
        <v>0</v>
      </c>
      <c r="L78" s="116">
        <f>SUM(L79:L81)</f>
        <v>0</v>
      </c>
    </row>
    <row r="79" spans="1:15" hidden="1">
      <c r="A79" s="57">
        <v>2</v>
      </c>
      <c r="B79" s="55">
        <v>3</v>
      </c>
      <c r="C79" s="55">
        <v>1</v>
      </c>
      <c r="D79" s="55">
        <v>3</v>
      </c>
      <c r="E79" s="55">
        <v>1</v>
      </c>
      <c r="F79" s="58">
        <v>1</v>
      </c>
      <c r="G79" s="73" t="s">
        <v>69</v>
      </c>
      <c r="H79" s="7">
        <v>46</v>
      </c>
      <c r="I79" s="119">
        <v>0</v>
      </c>
      <c r="J79" s="119">
        <v>0</v>
      </c>
      <c r="K79" s="119">
        <v>0</v>
      </c>
      <c r="L79" s="119">
        <v>0</v>
      </c>
    </row>
    <row r="80" spans="1:15" hidden="1">
      <c r="A80" s="60">
        <v>2</v>
      </c>
      <c r="B80" s="61">
        <v>3</v>
      </c>
      <c r="C80" s="61">
        <v>1</v>
      </c>
      <c r="D80" s="61">
        <v>3</v>
      </c>
      <c r="E80" s="61">
        <v>1</v>
      </c>
      <c r="F80" s="63">
        <v>2</v>
      </c>
      <c r="G80" s="64" t="s">
        <v>70</v>
      </c>
      <c r="H80" s="7">
        <v>47</v>
      </c>
      <c r="I80" s="121">
        <v>0</v>
      </c>
      <c r="J80" s="121">
        <v>0</v>
      </c>
      <c r="K80" s="121">
        <v>0</v>
      </c>
      <c r="L80" s="121">
        <v>0</v>
      </c>
    </row>
    <row r="81" spans="1:12" hidden="1">
      <c r="A81" s="57">
        <v>2</v>
      </c>
      <c r="B81" s="55">
        <v>3</v>
      </c>
      <c r="C81" s="55">
        <v>1</v>
      </c>
      <c r="D81" s="55">
        <v>3</v>
      </c>
      <c r="E81" s="55">
        <v>1</v>
      </c>
      <c r="F81" s="58">
        <v>3</v>
      </c>
      <c r="G81" s="73" t="s">
        <v>71</v>
      </c>
      <c r="H81" s="7">
        <v>48</v>
      </c>
      <c r="I81" s="119">
        <v>0</v>
      </c>
      <c r="J81" s="119">
        <v>0</v>
      </c>
      <c r="K81" s="119">
        <v>0</v>
      </c>
      <c r="L81" s="119">
        <v>0</v>
      </c>
    </row>
    <row r="82" spans="1:12" hidden="1">
      <c r="A82" s="57">
        <v>2</v>
      </c>
      <c r="B82" s="55">
        <v>3</v>
      </c>
      <c r="C82" s="55">
        <v>2</v>
      </c>
      <c r="D82" s="55"/>
      <c r="E82" s="55"/>
      <c r="F82" s="58"/>
      <c r="G82" s="73" t="s">
        <v>72</v>
      </c>
      <c r="H82" s="7">
        <v>49</v>
      </c>
      <c r="I82" s="115">
        <f t="shared" ref="I82:L83" si="3">I83</f>
        <v>0</v>
      </c>
      <c r="J82" s="115">
        <f t="shared" si="3"/>
        <v>0</v>
      </c>
      <c r="K82" s="115">
        <f t="shared" si="3"/>
        <v>0</v>
      </c>
      <c r="L82" s="115">
        <f t="shared" si="3"/>
        <v>0</v>
      </c>
    </row>
    <row r="83" spans="1:12" hidden="1">
      <c r="A83" s="57">
        <v>2</v>
      </c>
      <c r="B83" s="55">
        <v>3</v>
      </c>
      <c r="C83" s="55">
        <v>2</v>
      </c>
      <c r="D83" s="55">
        <v>1</v>
      </c>
      <c r="E83" s="55"/>
      <c r="F83" s="58"/>
      <c r="G83" s="73" t="s">
        <v>72</v>
      </c>
      <c r="H83" s="7">
        <v>50</v>
      </c>
      <c r="I83" s="115">
        <f t="shared" si="3"/>
        <v>0</v>
      </c>
      <c r="J83" s="115">
        <f t="shared" si="3"/>
        <v>0</v>
      </c>
      <c r="K83" s="115">
        <f t="shared" si="3"/>
        <v>0</v>
      </c>
      <c r="L83" s="115">
        <f t="shared" si="3"/>
        <v>0</v>
      </c>
    </row>
    <row r="84" spans="1:12" hidden="1">
      <c r="A84" s="57">
        <v>2</v>
      </c>
      <c r="B84" s="55">
        <v>3</v>
      </c>
      <c r="C84" s="55">
        <v>2</v>
      </c>
      <c r="D84" s="55">
        <v>1</v>
      </c>
      <c r="E84" s="55">
        <v>1</v>
      </c>
      <c r="F84" s="58"/>
      <c r="G84" s="73" t="s">
        <v>72</v>
      </c>
      <c r="H84" s="7">
        <v>51</v>
      </c>
      <c r="I84" s="115">
        <f>SUM(I85)</f>
        <v>0</v>
      </c>
      <c r="J84" s="115">
        <f>SUM(J85)</f>
        <v>0</v>
      </c>
      <c r="K84" s="115">
        <f>SUM(K85)</f>
        <v>0</v>
      </c>
      <c r="L84" s="115">
        <f>SUM(L85)</f>
        <v>0</v>
      </c>
    </row>
    <row r="85" spans="1:12" hidden="1">
      <c r="A85" s="57">
        <v>2</v>
      </c>
      <c r="B85" s="55">
        <v>3</v>
      </c>
      <c r="C85" s="55">
        <v>2</v>
      </c>
      <c r="D85" s="55">
        <v>1</v>
      </c>
      <c r="E85" s="55">
        <v>1</v>
      </c>
      <c r="F85" s="58">
        <v>1</v>
      </c>
      <c r="G85" s="73" t="s">
        <v>72</v>
      </c>
      <c r="H85" s="7">
        <v>52</v>
      </c>
      <c r="I85" s="121">
        <v>0</v>
      </c>
      <c r="J85" s="121">
        <v>0</v>
      </c>
      <c r="K85" s="121">
        <v>0</v>
      </c>
      <c r="L85" s="121">
        <v>0</v>
      </c>
    </row>
    <row r="86" spans="1:12" hidden="1">
      <c r="A86" s="49">
        <v>2</v>
      </c>
      <c r="B86" s="50">
        <v>4</v>
      </c>
      <c r="C86" s="50"/>
      <c r="D86" s="50"/>
      <c r="E86" s="50"/>
      <c r="F86" s="52"/>
      <c r="G86" s="83" t="s">
        <v>73</v>
      </c>
      <c r="H86" s="7">
        <v>53</v>
      </c>
      <c r="I86" s="115">
        <f t="shared" ref="I86:L88" si="4">I87</f>
        <v>0</v>
      </c>
      <c r="J86" s="127">
        <f t="shared" si="4"/>
        <v>0</v>
      </c>
      <c r="K86" s="116">
        <f t="shared" si="4"/>
        <v>0</v>
      </c>
      <c r="L86" s="116">
        <f t="shared" si="4"/>
        <v>0</v>
      </c>
    </row>
    <row r="87" spans="1:12" hidden="1">
      <c r="A87" s="60">
        <v>2</v>
      </c>
      <c r="B87" s="61">
        <v>4</v>
      </c>
      <c r="C87" s="61">
        <v>1</v>
      </c>
      <c r="D87" s="61"/>
      <c r="E87" s="61"/>
      <c r="F87" s="63"/>
      <c r="G87" s="64" t="s">
        <v>74</v>
      </c>
      <c r="H87" s="7">
        <v>54</v>
      </c>
      <c r="I87" s="115">
        <f t="shared" si="4"/>
        <v>0</v>
      </c>
      <c r="J87" s="127">
        <f t="shared" si="4"/>
        <v>0</v>
      </c>
      <c r="K87" s="116">
        <f t="shared" si="4"/>
        <v>0</v>
      </c>
      <c r="L87" s="116">
        <f t="shared" si="4"/>
        <v>0</v>
      </c>
    </row>
    <row r="88" spans="1:12" hidden="1">
      <c r="A88" s="60">
        <v>2</v>
      </c>
      <c r="B88" s="61">
        <v>4</v>
      </c>
      <c r="C88" s="61">
        <v>1</v>
      </c>
      <c r="D88" s="61">
        <v>1</v>
      </c>
      <c r="E88" s="61"/>
      <c r="F88" s="63"/>
      <c r="G88" s="64" t="s">
        <v>74</v>
      </c>
      <c r="H88" s="7">
        <v>55</v>
      </c>
      <c r="I88" s="115">
        <f t="shared" si="4"/>
        <v>0</v>
      </c>
      <c r="J88" s="127">
        <f t="shared" si="4"/>
        <v>0</v>
      </c>
      <c r="K88" s="116">
        <f t="shared" si="4"/>
        <v>0</v>
      </c>
      <c r="L88" s="116">
        <f t="shared" si="4"/>
        <v>0</v>
      </c>
    </row>
    <row r="89" spans="1:12" hidden="1">
      <c r="A89" s="60">
        <v>2</v>
      </c>
      <c r="B89" s="61">
        <v>4</v>
      </c>
      <c r="C89" s="61">
        <v>1</v>
      </c>
      <c r="D89" s="61">
        <v>1</v>
      </c>
      <c r="E89" s="61">
        <v>1</v>
      </c>
      <c r="F89" s="63"/>
      <c r="G89" s="64" t="s">
        <v>74</v>
      </c>
      <c r="H89" s="7">
        <v>56</v>
      </c>
      <c r="I89" s="115">
        <f>SUM(I90:I92)</f>
        <v>0</v>
      </c>
      <c r="J89" s="127">
        <f>SUM(J90:J92)</f>
        <v>0</v>
      </c>
      <c r="K89" s="116">
        <f>SUM(K90:K92)</f>
        <v>0</v>
      </c>
      <c r="L89" s="116">
        <f>SUM(L90:L92)</f>
        <v>0</v>
      </c>
    </row>
    <row r="90" spans="1:12" hidden="1">
      <c r="A90" s="60">
        <v>2</v>
      </c>
      <c r="B90" s="61">
        <v>4</v>
      </c>
      <c r="C90" s="61">
        <v>1</v>
      </c>
      <c r="D90" s="61">
        <v>1</v>
      </c>
      <c r="E90" s="61">
        <v>1</v>
      </c>
      <c r="F90" s="63">
        <v>1</v>
      </c>
      <c r="G90" s="64" t="s">
        <v>75</v>
      </c>
      <c r="H90" s="7">
        <v>57</v>
      </c>
      <c r="I90" s="121">
        <v>0</v>
      </c>
      <c r="J90" s="121">
        <v>0</v>
      </c>
      <c r="K90" s="121">
        <v>0</v>
      </c>
      <c r="L90" s="121">
        <v>0</v>
      </c>
    </row>
    <row r="91" spans="1:12" hidden="1">
      <c r="A91" s="60">
        <v>2</v>
      </c>
      <c r="B91" s="60">
        <v>4</v>
      </c>
      <c r="C91" s="60">
        <v>1</v>
      </c>
      <c r="D91" s="61">
        <v>1</v>
      </c>
      <c r="E91" s="61">
        <v>1</v>
      </c>
      <c r="F91" s="84">
        <v>2</v>
      </c>
      <c r="G91" s="62" t="s">
        <v>76</v>
      </c>
      <c r="H91" s="7">
        <v>58</v>
      </c>
      <c r="I91" s="121">
        <v>0</v>
      </c>
      <c r="J91" s="121">
        <v>0</v>
      </c>
      <c r="K91" s="121">
        <v>0</v>
      </c>
      <c r="L91" s="121">
        <v>0</v>
      </c>
    </row>
    <row r="92" spans="1:12" hidden="1">
      <c r="A92" s="60">
        <v>2</v>
      </c>
      <c r="B92" s="61">
        <v>4</v>
      </c>
      <c r="C92" s="60">
        <v>1</v>
      </c>
      <c r="D92" s="61">
        <v>1</v>
      </c>
      <c r="E92" s="61">
        <v>1</v>
      </c>
      <c r="F92" s="84">
        <v>3</v>
      </c>
      <c r="G92" s="62" t="s">
        <v>77</v>
      </c>
      <c r="H92" s="7">
        <v>59</v>
      </c>
      <c r="I92" s="121">
        <v>0</v>
      </c>
      <c r="J92" s="121">
        <v>0</v>
      </c>
      <c r="K92" s="121">
        <v>0</v>
      </c>
      <c r="L92" s="121">
        <v>0</v>
      </c>
    </row>
    <row r="93" spans="1:12" hidden="1">
      <c r="A93" s="49">
        <v>2</v>
      </c>
      <c r="B93" s="50">
        <v>5</v>
      </c>
      <c r="C93" s="49"/>
      <c r="D93" s="50"/>
      <c r="E93" s="50"/>
      <c r="F93" s="85"/>
      <c r="G93" s="51" t="s">
        <v>78</v>
      </c>
      <c r="H93" s="7">
        <v>60</v>
      </c>
      <c r="I93" s="115">
        <f>SUM(I94+I99+I104)</f>
        <v>0</v>
      </c>
      <c r="J93" s="127">
        <f>SUM(J94+J99+J104)</f>
        <v>0</v>
      </c>
      <c r="K93" s="116">
        <f>SUM(K94+K99+K104)</f>
        <v>0</v>
      </c>
      <c r="L93" s="116">
        <f>SUM(L94+L99+L104)</f>
        <v>0</v>
      </c>
    </row>
    <row r="94" spans="1:12" hidden="1">
      <c r="A94" s="57">
        <v>2</v>
      </c>
      <c r="B94" s="55">
        <v>5</v>
      </c>
      <c r="C94" s="57">
        <v>1</v>
      </c>
      <c r="D94" s="55"/>
      <c r="E94" s="55"/>
      <c r="F94" s="86"/>
      <c r="G94" s="56" t="s">
        <v>79</v>
      </c>
      <c r="H94" s="7">
        <v>61</v>
      </c>
      <c r="I94" s="122">
        <f t="shared" ref="I94:L95" si="5">I95</f>
        <v>0</v>
      </c>
      <c r="J94" s="128">
        <f t="shared" si="5"/>
        <v>0</v>
      </c>
      <c r="K94" s="123">
        <f t="shared" si="5"/>
        <v>0</v>
      </c>
      <c r="L94" s="123">
        <f t="shared" si="5"/>
        <v>0</v>
      </c>
    </row>
    <row r="95" spans="1:12" hidden="1">
      <c r="A95" s="60">
        <v>2</v>
      </c>
      <c r="B95" s="61">
        <v>5</v>
      </c>
      <c r="C95" s="60">
        <v>1</v>
      </c>
      <c r="D95" s="61">
        <v>1</v>
      </c>
      <c r="E95" s="61"/>
      <c r="F95" s="84"/>
      <c r="G95" s="62" t="s">
        <v>79</v>
      </c>
      <c r="H95" s="7">
        <v>62</v>
      </c>
      <c r="I95" s="115">
        <f t="shared" si="5"/>
        <v>0</v>
      </c>
      <c r="J95" s="127">
        <f t="shared" si="5"/>
        <v>0</v>
      </c>
      <c r="K95" s="116">
        <f t="shared" si="5"/>
        <v>0</v>
      </c>
      <c r="L95" s="116">
        <f t="shared" si="5"/>
        <v>0</v>
      </c>
    </row>
    <row r="96" spans="1:12" hidden="1">
      <c r="A96" s="60">
        <v>2</v>
      </c>
      <c r="B96" s="61">
        <v>5</v>
      </c>
      <c r="C96" s="60">
        <v>1</v>
      </c>
      <c r="D96" s="61">
        <v>1</v>
      </c>
      <c r="E96" s="61">
        <v>1</v>
      </c>
      <c r="F96" s="84"/>
      <c r="G96" s="62" t="s">
        <v>79</v>
      </c>
      <c r="H96" s="7">
        <v>63</v>
      </c>
      <c r="I96" s="115">
        <f>SUM(I97:I98)</f>
        <v>0</v>
      </c>
      <c r="J96" s="127">
        <f>SUM(J97:J98)</f>
        <v>0</v>
      </c>
      <c r="K96" s="116">
        <f>SUM(K97:K98)</f>
        <v>0</v>
      </c>
      <c r="L96" s="116">
        <f>SUM(L97:L98)</f>
        <v>0</v>
      </c>
    </row>
    <row r="97" spans="1:19" ht="25.5" hidden="1" customHeight="1">
      <c r="A97" s="60">
        <v>2</v>
      </c>
      <c r="B97" s="61">
        <v>5</v>
      </c>
      <c r="C97" s="60">
        <v>1</v>
      </c>
      <c r="D97" s="61">
        <v>1</v>
      </c>
      <c r="E97" s="61">
        <v>1</v>
      </c>
      <c r="F97" s="84">
        <v>1</v>
      </c>
      <c r="G97" s="62" t="s">
        <v>80</v>
      </c>
      <c r="H97" s="7">
        <v>64</v>
      </c>
      <c r="I97" s="121">
        <v>0</v>
      </c>
      <c r="J97" s="121">
        <v>0</v>
      </c>
      <c r="K97" s="121">
        <v>0</v>
      </c>
      <c r="L97" s="121">
        <v>0</v>
      </c>
    </row>
    <row r="98" spans="1:19" ht="25.5" hidden="1" customHeight="1">
      <c r="A98" s="60">
        <v>2</v>
      </c>
      <c r="B98" s="61">
        <v>5</v>
      </c>
      <c r="C98" s="60">
        <v>1</v>
      </c>
      <c r="D98" s="61">
        <v>1</v>
      </c>
      <c r="E98" s="61">
        <v>1</v>
      </c>
      <c r="F98" s="84">
        <v>2</v>
      </c>
      <c r="G98" s="62" t="s">
        <v>81</v>
      </c>
      <c r="H98" s="7">
        <v>65</v>
      </c>
      <c r="I98" s="121">
        <v>0</v>
      </c>
      <c r="J98" s="121">
        <v>0</v>
      </c>
      <c r="K98" s="121">
        <v>0</v>
      </c>
      <c r="L98" s="121">
        <v>0</v>
      </c>
    </row>
    <row r="99" spans="1:19" hidden="1">
      <c r="A99" s="60">
        <v>2</v>
      </c>
      <c r="B99" s="61">
        <v>5</v>
      </c>
      <c r="C99" s="60">
        <v>2</v>
      </c>
      <c r="D99" s="61"/>
      <c r="E99" s="61"/>
      <c r="F99" s="84"/>
      <c r="G99" s="62" t="s">
        <v>82</v>
      </c>
      <c r="H99" s="7">
        <v>66</v>
      </c>
      <c r="I99" s="115">
        <f t="shared" ref="I99:L100" si="6">I100</f>
        <v>0</v>
      </c>
      <c r="J99" s="127">
        <f t="shared" si="6"/>
        <v>0</v>
      </c>
      <c r="K99" s="116">
        <f t="shared" si="6"/>
        <v>0</v>
      </c>
      <c r="L99" s="115">
        <f t="shared" si="6"/>
        <v>0</v>
      </c>
    </row>
    <row r="100" spans="1:19" hidden="1">
      <c r="A100" s="64">
        <v>2</v>
      </c>
      <c r="B100" s="60">
        <v>5</v>
      </c>
      <c r="C100" s="61">
        <v>2</v>
      </c>
      <c r="D100" s="62">
        <v>1</v>
      </c>
      <c r="E100" s="60"/>
      <c r="F100" s="84"/>
      <c r="G100" s="62" t="s">
        <v>82</v>
      </c>
      <c r="H100" s="7">
        <v>67</v>
      </c>
      <c r="I100" s="115">
        <f t="shared" si="6"/>
        <v>0</v>
      </c>
      <c r="J100" s="127">
        <f t="shared" si="6"/>
        <v>0</v>
      </c>
      <c r="K100" s="116">
        <f t="shared" si="6"/>
        <v>0</v>
      </c>
      <c r="L100" s="115">
        <f t="shared" si="6"/>
        <v>0</v>
      </c>
    </row>
    <row r="101" spans="1:19" hidden="1">
      <c r="A101" s="64">
        <v>2</v>
      </c>
      <c r="B101" s="60">
        <v>5</v>
      </c>
      <c r="C101" s="61">
        <v>2</v>
      </c>
      <c r="D101" s="62">
        <v>1</v>
      </c>
      <c r="E101" s="60">
        <v>1</v>
      </c>
      <c r="F101" s="84"/>
      <c r="G101" s="62" t="s">
        <v>82</v>
      </c>
      <c r="H101" s="7">
        <v>68</v>
      </c>
      <c r="I101" s="115">
        <f>SUM(I102:I103)</f>
        <v>0</v>
      </c>
      <c r="J101" s="127">
        <f>SUM(J102:J103)</f>
        <v>0</v>
      </c>
      <c r="K101" s="116">
        <f>SUM(K102:K103)</f>
        <v>0</v>
      </c>
      <c r="L101" s="115">
        <f>SUM(L102:L103)</f>
        <v>0</v>
      </c>
    </row>
    <row r="102" spans="1:19" ht="25.5" hidden="1" customHeight="1">
      <c r="A102" s="64">
        <v>2</v>
      </c>
      <c r="B102" s="60">
        <v>5</v>
      </c>
      <c r="C102" s="61">
        <v>2</v>
      </c>
      <c r="D102" s="62">
        <v>1</v>
      </c>
      <c r="E102" s="60">
        <v>1</v>
      </c>
      <c r="F102" s="84">
        <v>1</v>
      </c>
      <c r="G102" s="62" t="s">
        <v>83</v>
      </c>
      <c r="H102" s="7">
        <v>69</v>
      </c>
      <c r="I102" s="121">
        <v>0</v>
      </c>
      <c r="J102" s="121">
        <v>0</v>
      </c>
      <c r="K102" s="121">
        <v>0</v>
      </c>
      <c r="L102" s="121">
        <v>0</v>
      </c>
    </row>
    <row r="103" spans="1:19" ht="25.5" hidden="1" customHeight="1">
      <c r="A103" s="64">
        <v>2</v>
      </c>
      <c r="B103" s="60">
        <v>5</v>
      </c>
      <c r="C103" s="61">
        <v>2</v>
      </c>
      <c r="D103" s="62">
        <v>1</v>
      </c>
      <c r="E103" s="60">
        <v>1</v>
      </c>
      <c r="F103" s="84">
        <v>2</v>
      </c>
      <c r="G103" s="62" t="s">
        <v>84</v>
      </c>
      <c r="H103" s="7">
        <v>70</v>
      </c>
      <c r="I103" s="121">
        <v>0</v>
      </c>
      <c r="J103" s="121">
        <v>0</v>
      </c>
      <c r="K103" s="121">
        <v>0</v>
      </c>
      <c r="L103" s="121">
        <v>0</v>
      </c>
    </row>
    <row r="104" spans="1:19" ht="25.5" hidden="1" customHeight="1">
      <c r="A104" s="64">
        <v>2</v>
      </c>
      <c r="B104" s="60">
        <v>5</v>
      </c>
      <c r="C104" s="61">
        <v>3</v>
      </c>
      <c r="D104" s="62"/>
      <c r="E104" s="60"/>
      <c r="F104" s="84"/>
      <c r="G104" s="62" t="s">
        <v>85</v>
      </c>
      <c r="H104" s="7">
        <v>71</v>
      </c>
      <c r="I104" s="115">
        <f>I105+I109</f>
        <v>0</v>
      </c>
      <c r="J104" s="115">
        <f>J105+J109</f>
        <v>0</v>
      </c>
      <c r="K104" s="115">
        <f>K105+K109</f>
        <v>0</v>
      </c>
      <c r="L104" s="115">
        <f>L105+L109</f>
        <v>0</v>
      </c>
    </row>
    <row r="105" spans="1:19" ht="25.5" hidden="1" customHeight="1">
      <c r="A105" s="64">
        <v>2</v>
      </c>
      <c r="B105" s="60">
        <v>5</v>
      </c>
      <c r="C105" s="61">
        <v>3</v>
      </c>
      <c r="D105" s="62">
        <v>1</v>
      </c>
      <c r="E105" s="60"/>
      <c r="F105" s="84"/>
      <c r="G105" s="62" t="s">
        <v>86</v>
      </c>
      <c r="H105" s="7">
        <v>72</v>
      </c>
      <c r="I105" s="115">
        <f>I106</f>
        <v>0</v>
      </c>
      <c r="J105" s="127">
        <f>J106</f>
        <v>0</v>
      </c>
      <c r="K105" s="116">
        <f>K106</f>
        <v>0</v>
      </c>
      <c r="L105" s="115">
        <f>L106</f>
        <v>0</v>
      </c>
    </row>
    <row r="106" spans="1:19" ht="25.5" hidden="1" customHeight="1">
      <c r="A106" s="67">
        <v>2</v>
      </c>
      <c r="B106" s="68">
        <v>5</v>
      </c>
      <c r="C106" s="69">
        <v>3</v>
      </c>
      <c r="D106" s="70">
        <v>1</v>
      </c>
      <c r="E106" s="68">
        <v>1</v>
      </c>
      <c r="F106" s="87"/>
      <c r="G106" s="70" t="s">
        <v>86</v>
      </c>
      <c r="H106" s="7">
        <v>73</v>
      </c>
      <c r="I106" s="118">
        <f>SUM(I107:I108)</f>
        <v>0</v>
      </c>
      <c r="J106" s="129">
        <f>SUM(J107:J108)</f>
        <v>0</v>
      </c>
      <c r="K106" s="117">
        <f>SUM(K107:K108)</f>
        <v>0</v>
      </c>
      <c r="L106" s="118">
        <f>SUM(L107:L108)</f>
        <v>0</v>
      </c>
    </row>
    <row r="107" spans="1:19" ht="25.5" hidden="1" customHeight="1">
      <c r="A107" s="64">
        <v>2</v>
      </c>
      <c r="B107" s="60">
        <v>5</v>
      </c>
      <c r="C107" s="61">
        <v>3</v>
      </c>
      <c r="D107" s="62">
        <v>1</v>
      </c>
      <c r="E107" s="60">
        <v>1</v>
      </c>
      <c r="F107" s="84">
        <v>1</v>
      </c>
      <c r="G107" s="62" t="s">
        <v>86</v>
      </c>
      <c r="H107" s="7">
        <v>74</v>
      </c>
      <c r="I107" s="121">
        <v>0</v>
      </c>
      <c r="J107" s="121">
        <v>0</v>
      </c>
      <c r="K107" s="121">
        <v>0</v>
      </c>
      <c r="L107" s="121">
        <v>0</v>
      </c>
    </row>
    <row r="108" spans="1:19" ht="25.5" hidden="1" customHeight="1">
      <c r="A108" s="67">
        <v>2</v>
      </c>
      <c r="B108" s="68">
        <v>5</v>
      </c>
      <c r="C108" s="69">
        <v>3</v>
      </c>
      <c r="D108" s="70">
        <v>1</v>
      </c>
      <c r="E108" s="68">
        <v>1</v>
      </c>
      <c r="F108" s="87">
        <v>2</v>
      </c>
      <c r="G108" s="70" t="s">
        <v>87</v>
      </c>
      <c r="H108" s="7">
        <v>75</v>
      </c>
      <c r="I108" s="121">
        <v>0</v>
      </c>
      <c r="J108" s="121">
        <v>0</v>
      </c>
      <c r="K108" s="121">
        <v>0</v>
      </c>
      <c r="L108" s="121">
        <v>0</v>
      </c>
      <c r="S108" s="146"/>
    </row>
    <row r="109" spans="1:19" ht="25.5" hidden="1" customHeight="1">
      <c r="A109" s="67">
        <v>2</v>
      </c>
      <c r="B109" s="68">
        <v>5</v>
      </c>
      <c r="C109" s="69">
        <v>3</v>
      </c>
      <c r="D109" s="70">
        <v>2</v>
      </c>
      <c r="E109" s="68"/>
      <c r="F109" s="87"/>
      <c r="G109" s="70" t="s">
        <v>88</v>
      </c>
      <c r="H109" s="7">
        <v>76</v>
      </c>
      <c r="I109" s="116">
        <f>I110</f>
        <v>0</v>
      </c>
      <c r="J109" s="115">
        <f>J110</f>
        <v>0</v>
      </c>
      <c r="K109" s="115">
        <f>K110</f>
        <v>0</v>
      </c>
      <c r="L109" s="115">
        <f>L110</f>
        <v>0</v>
      </c>
    </row>
    <row r="110" spans="1:19" ht="25.5" hidden="1" customHeight="1">
      <c r="A110" s="67">
        <v>2</v>
      </c>
      <c r="B110" s="68">
        <v>5</v>
      </c>
      <c r="C110" s="69">
        <v>3</v>
      </c>
      <c r="D110" s="70">
        <v>2</v>
      </c>
      <c r="E110" s="68">
        <v>1</v>
      </c>
      <c r="F110" s="87"/>
      <c r="G110" s="70" t="s">
        <v>88</v>
      </c>
      <c r="H110" s="7">
        <v>77</v>
      </c>
      <c r="I110" s="118">
        <f>SUM(I111:I112)</f>
        <v>0</v>
      </c>
      <c r="J110" s="118">
        <f>SUM(J111:J112)</f>
        <v>0</v>
      </c>
      <c r="K110" s="118">
        <f>SUM(K111:K112)</f>
        <v>0</v>
      </c>
      <c r="L110" s="118">
        <f>SUM(L111:L112)</f>
        <v>0</v>
      </c>
    </row>
    <row r="111" spans="1:19" ht="25.5" hidden="1" customHeight="1">
      <c r="A111" s="67">
        <v>2</v>
      </c>
      <c r="B111" s="68">
        <v>5</v>
      </c>
      <c r="C111" s="69">
        <v>3</v>
      </c>
      <c r="D111" s="70">
        <v>2</v>
      </c>
      <c r="E111" s="68">
        <v>1</v>
      </c>
      <c r="F111" s="87">
        <v>1</v>
      </c>
      <c r="G111" s="70" t="s">
        <v>88</v>
      </c>
      <c r="H111" s="7">
        <v>78</v>
      </c>
      <c r="I111" s="121">
        <v>0</v>
      </c>
      <c r="J111" s="121">
        <v>0</v>
      </c>
      <c r="K111" s="121">
        <v>0</v>
      </c>
      <c r="L111" s="121">
        <v>0</v>
      </c>
    </row>
    <row r="112" spans="1:19" hidden="1">
      <c r="A112" s="67">
        <v>2</v>
      </c>
      <c r="B112" s="68">
        <v>5</v>
      </c>
      <c r="C112" s="69">
        <v>3</v>
      </c>
      <c r="D112" s="70">
        <v>2</v>
      </c>
      <c r="E112" s="68">
        <v>1</v>
      </c>
      <c r="F112" s="87">
        <v>2</v>
      </c>
      <c r="G112" s="70" t="s">
        <v>89</v>
      </c>
      <c r="H112" s="7">
        <v>79</v>
      </c>
      <c r="I112" s="121">
        <v>0</v>
      </c>
      <c r="J112" s="121">
        <v>0</v>
      </c>
      <c r="K112" s="121">
        <v>0</v>
      </c>
      <c r="L112" s="121">
        <v>0</v>
      </c>
    </row>
    <row r="113" spans="1:12" hidden="1">
      <c r="A113" s="83">
        <v>2</v>
      </c>
      <c r="B113" s="49">
        <v>6</v>
      </c>
      <c r="C113" s="50"/>
      <c r="D113" s="51"/>
      <c r="E113" s="49"/>
      <c r="F113" s="85"/>
      <c r="G113" s="88" t="s">
        <v>90</v>
      </c>
      <c r="H113" s="7">
        <v>80</v>
      </c>
      <c r="I113" s="115">
        <f>SUM(I114+I119+I123+I127+I131+I135)</f>
        <v>0</v>
      </c>
      <c r="J113" s="115">
        <f>SUM(J114+J119+J123+J127+J131+J135)</f>
        <v>0</v>
      </c>
      <c r="K113" s="115">
        <f>SUM(K114+K119+K123+K127+K131+K135)</f>
        <v>0</v>
      </c>
      <c r="L113" s="115">
        <f>SUM(L114+L119+L123+L127+L131+L135)</f>
        <v>0</v>
      </c>
    </row>
    <row r="114" spans="1:12" hidden="1">
      <c r="A114" s="67">
        <v>2</v>
      </c>
      <c r="B114" s="68">
        <v>6</v>
      </c>
      <c r="C114" s="69">
        <v>1</v>
      </c>
      <c r="D114" s="70"/>
      <c r="E114" s="68"/>
      <c r="F114" s="87"/>
      <c r="G114" s="70" t="s">
        <v>91</v>
      </c>
      <c r="H114" s="7">
        <v>81</v>
      </c>
      <c r="I114" s="118">
        <f t="shared" ref="I114:L115" si="7">I115</f>
        <v>0</v>
      </c>
      <c r="J114" s="129">
        <f t="shared" si="7"/>
        <v>0</v>
      </c>
      <c r="K114" s="117">
        <f t="shared" si="7"/>
        <v>0</v>
      </c>
      <c r="L114" s="118">
        <f t="shared" si="7"/>
        <v>0</v>
      </c>
    </row>
    <row r="115" spans="1:12" hidden="1">
      <c r="A115" s="64">
        <v>2</v>
      </c>
      <c r="B115" s="60">
        <v>6</v>
      </c>
      <c r="C115" s="61">
        <v>1</v>
      </c>
      <c r="D115" s="62">
        <v>1</v>
      </c>
      <c r="E115" s="60"/>
      <c r="F115" s="84"/>
      <c r="G115" s="62" t="s">
        <v>91</v>
      </c>
      <c r="H115" s="7">
        <v>82</v>
      </c>
      <c r="I115" s="115">
        <f t="shared" si="7"/>
        <v>0</v>
      </c>
      <c r="J115" s="127">
        <f t="shared" si="7"/>
        <v>0</v>
      </c>
      <c r="K115" s="116">
        <f t="shared" si="7"/>
        <v>0</v>
      </c>
      <c r="L115" s="115">
        <f t="shared" si="7"/>
        <v>0</v>
      </c>
    </row>
    <row r="116" spans="1:12" hidden="1">
      <c r="A116" s="64">
        <v>2</v>
      </c>
      <c r="B116" s="60">
        <v>6</v>
      </c>
      <c r="C116" s="61">
        <v>1</v>
      </c>
      <c r="D116" s="62">
        <v>1</v>
      </c>
      <c r="E116" s="60">
        <v>1</v>
      </c>
      <c r="F116" s="84"/>
      <c r="G116" s="62" t="s">
        <v>91</v>
      </c>
      <c r="H116" s="7">
        <v>83</v>
      </c>
      <c r="I116" s="115">
        <f>SUM(I117:I118)</f>
        <v>0</v>
      </c>
      <c r="J116" s="127">
        <f>SUM(J117:J118)</f>
        <v>0</v>
      </c>
      <c r="K116" s="116">
        <f>SUM(K117:K118)</f>
        <v>0</v>
      </c>
      <c r="L116" s="115">
        <f>SUM(L117:L118)</f>
        <v>0</v>
      </c>
    </row>
    <row r="117" spans="1:12" hidden="1">
      <c r="A117" s="64">
        <v>2</v>
      </c>
      <c r="B117" s="60">
        <v>6</v>
      </c>
      <c r="C117" s="61">
        <v>1</v>
      </c>
      <c r="D117" s="62">
        <v>1</v>
      </c>
      <c r="E117" s="60">
        <v>1</v>
      </c>
      <c r="F117" s="84">
        <v>1</v>
      </c>
      <c r="G117" s="62" t="s">
        <v>92</v>
      </c>
      <c r="H117" s="7">
        <v>84</v>
      </c>
      <c r="I117" s="121">
        <v>0</v>
      </c>
      <c r="J117" s="121">
        <v>0</v>
      </c>
      <c r="K117" s="121">
        <v>0</v>
      </c>
      <c r="L117" s="121">
        <v>0</v>
      </c>
    </row>
    <row r="118" spans="1:12" hidden="1">
      <c r="A118" s="73">
        <v>2</v>
      </c>
      <c r="B118" s="57">
        <v>6</v>
      </c>
      <c r="C118" s="55">
        <v>1</v>
      </c>
      <c r="D118" s="56">
        <v>1</v>
      </c>
      <c r="E118" s="57">
        <v>1</v>
      </c>
      <c r="F118" s="86">
        <v>2</v>
      </c>
      <c r="G118" s="56" t="s">
        <v>93</v>
      </c>
      <c r="H118" s="7">
        <v>85</v>
      </c>
      <c r="I118" s="119">
        <v>0</v>
      </c>
      <c r="J118" s="119">
        <v>0</v>
      </c>
      <c r="K118" s="119">
        <v>0</v>
      </c>
      <c r="L118" s="119">
        <v>0</v>
      </c>
    </row>
    <row r="119" spans="1:12" ht="25.5" hidden="1" customHeight="1">
      <c r="A119" s="64">
        <v>2</v>
      </c>
      <c r="B119" s="60">
        <v>6</v>
      </c>
      <c r="C119" s="61">
        <v>2</v>
      </c>
      <c r="D119" s="62"/>
      <c r="E119" s="60"/>
      <c r="F119" s="84"/>
      <c r="G119" s="62" t="s">
        <v>94</v>
      </c>
      <c r="H119" s="7">
        <v>86</v>
      </c>
      <c r="I119" s="115">
        <f t="shared" ref="I119:L121" si="8">I120</f>
        <v>0</v>
      </c>
      <c r="J119" s="127">
        <f t="shared" si="8"/>
        <v>0</v>
      </c>
      <c r="K119" s="116">
        <f t="shared" si="8"/>
        <v>0</v>
      </c>
      <c r="L119" s="115">
        <f t="shared" si="8"/>
        <v>0</v>
      </c>
    </row>
    <row r="120" spans="1:12" ht="25.5" hidden="1" customHeight="1">
      <c r="A120" s="64">
        <v>2</v>
      </c>
      <c r="B120" s="60">
        <v>6</v>
      </c>
      <c r="C120" s="61">
        <v>2</v>
      </c>
      <c r="D120" s="62">
        <v>1</v>
      </c>
      <c r="E120" s="60"/>
      <c r="F120" s="84"/>
      <c r="G120" s="62" t="s">
        <v>94</v>
      </c>
      <c r="H120" s="7">
        <v>87</v>
      </c>
      <c r="I120" s="115">
        <f t="shared" si="8"/>
        <v>0</v>
      </c>
      <c r="J120" s="127">
        <f t="shared" si="8"/>
        <v>0</v>
      </c>
      <c r="K120" s="116">
        <f t="shared" si="8"/>
        <v>0</v>
      </c>
      <c r="L120" s="115">
        <f t="shared" si="8"/>
        <v>0</v>
      </c>
    </row>
    <row r="121" spans="1:12" ht="25.5" hidden="1" customHeight="1">
      <c r="A121" s="64">
        <v>2</v>
      </c>
      <c r="B121" s="60">
        <v>6</v>
      </c>
      <c r="C121" s="61">
        <v>2</v>
      </c>
      <c r="D121" s="62">
        <v>1</v>
      </c>
      <c r="E121" s="60">
        <v>1</v>
      </c>
      <c r="F121" s="84"/>
      <c r="G121" s="62" t="s">
        <v>94</v>
      </c>
      <c r="H121" s="7">
        <v>88</v>
      </c>
      <c r="I121" s="130">
        <f t="shared" si="8"/>
        <v>0</v>
      </c>
      <c r="J121" s="131">
        <f t="shared" si="8"/>
        <v>0</v>
      </c>
      <c r="K121" s="132">
        <f t="shared" si="8"/>
        <v>0</v>
      </c>
      <c r="L121" s="130">
        <f t="shared" si="8"/>
        <v>0</v>
      </c>
    </row>
    <row r="122" spans="1:12" ht="25.5" hidden="1" customHeight="1">
      <c r="A122" s="64">
        <v>2</v>
      </c>
      <c r="B122" s="60">
        <v>6</v>
      </c>
      <c r="C122" s="61">
        <v>2</v>
      </c>
      <c r="D122" s="62">
        <v>1</v>
      </c>
      <c r="E122" s="60">
        <v>1</v>
      </c>
      <c r="F122" s="84">
        <v>1</v>
      </c>
      <c r="G122" s="62" t="s">
        <v>94</v>
      </c>
      <c r="H122" s="7">
        <v>89</v>
      </c>
      <c r="I122" s="121">
        <v>0</v>
      </c>
      <c r="J122" s="121">
        <v>0</v>
      </c>
      <c r="K122" s="121">
        <v>0</v>
      </c>
      <c r="L122" s="121">
        <v>0</v>
      </c>
    </row>
    <row r="123" spans="1:12" ht="25.5" hidden="1" customHeight="1">
      <c r="A123" s="73">
        <v>2</v>
      </c>
      <c r="B123" s="57">
        <v>6</v>
      </c>
      <c r="C123" s="55">
        <v>3</v>
      </c>
      <c r="D123" s="56"/>
      <c r="E123" s="57"/>
      <c r="F123" s="86"/>
      <c r="G123" s="56" t="s">
        <v>95</v>
      </c>
      <c r="H123" s="7">
        <v>90</v>
      </c>
      <c r="I123" s="122">
        <f t="shared" ref="I123:L125" si="9">I124</f>
        <v>0</v>
      </c>
      <c r="J123" s="128">
        <f t="shared" si="9"/>
        <v>0</v>
      </c>
      <c r="K123" s="123">
        <f t="shared" si="9"/>
        <v>0</v>
      </c>
      <c r="L123" s="122">
        <f t="shared" si="9"/>
        <v>0</v>
      </c>
    </row>
    <row r="124" spans="1:12" ht="25.5" hidden="1" customHeight="1">
      <c r="A124" s="64">
        <v>2</v>
      </c>
      <c r="B124" s="60">
        <v>6</v>
      </c>
      <c r="C124" s="61">
        <v>3</v>
      </c>
      <c r="D124" s="62">
        <v>1</v>
      </c>
      <c r="E124" s="60"/>
      <c r="F124" s="84"/>
      <c r="G124" s="62" t="s">
        <v>95</v>
      </c>
      <c r="H124" s="7">
        <v>91</v>
      </c>
      <c r="I124" s="115">
        <f t="shared" si="9"/>
        <v>0</v>
      </c>
      <c r="J124" s="127">
        <f t="shared" si="9"/>
        <v>0</v>
      </c>
      <c r="K124" s="116">
        <f t="shared" si="9"/>
        <v>0</v>
      </c>
      <c r="L124" s="115">
        <f t="shared" si="9"/>
        <v>0</v>
      </c>
    </row>
    <row r="125" spans="1:12" ht="25.5" hidden="1" customHeight="1">
      <c r="A125" s="64">
        <v>2</v>
      </c>
      <c r="B125" s="60">
        <v>6</v>
      </c>
      <c r="C125" s="61">
        <v>3</v>
      </c>
      <c r="D125" s="62">
        <v>1</v>
      </c>
      <c r="E125" s="60">
        <v>1</v>
      </c>
      <c r="F125" s="84"/>
      <c r="G125" s="62" t="s">
        <v>95</v>
      </c>
      <c r="H125" s="7">
        <v>92</v>
      </c>
      <c r="I125" s="115">
        <f t="shared" si="9"/>
        <v>0</v>
      </c>
      <c r="J125" s="127">
        <f t="shared" si="9"/>
        <v>0</v>
      </c>
      <c r="K125" s="116">
        <f t="shared" si="9"/>
        <v>0</v>
      </c>
      <c r="L125" s="115">
        <f t="shared" si="9"/>
        <v>0</v>
      </c>
    </row>
    <row r="126" spans="1:12" ht="25.5" hidden="1" customHeight="1">
      <c r="A126" s="64">
        <v>2</v>
      </c>
      <c r="B126" s="60">
        <v>6</v>
      </c>
      <c r="C126" s="61">
        <v>3</v>
      </c>
      <c r="D126" s="62">
        <v>1</v>
      </c>
      <c r="E126" s="60">
        <v>1</v>
      </c>
      <c r="F126" s="84">
        <v>1</v>
      </c>
      <c r="G126" s="62" t="s">
        <v>95</v>
      </c>
      <c r="H126" s="7">
        <v>93</v>
      </c>
      <c r="I126" s="121">
        <v>0</v>
      </c>
      <c r="J126" s="121">
        <v>0</v>
      </c>
      <c r="K126" s="121">
        <v>0</v>
      </c>
      <c r="L126" s="121">
        <v>0</v>
      </c>
    </row>
    <row r="127" spans="1:12" ht="25.5" hidden="1" customHeight="1">
      <c r="A127" s="73">
        <v>2</v>
      </c>
      <c r="B127" s="57">
        <v>6</v>
      </c>
      <c r="C127" s="55">
        <v>4</v>
      </c>
      <c r="D127" s="56"/>
      <c r="E127" s="57"/>
      <c r="F127" s="86"/>
      <c r="G127" s="56" t="s">
        <v>96</v>
      </c>
      <c r="H127" s="7">
        <v>94</v>
      </c>
      <c r="I127" s="122">
        <f t="shared" ref="I127:L129" si="10">I128</f>
        <v>0</v>
      </c>
      <c r="J127" s="128">
        <f t="shared" si="10"/>
        <v>0</v>
      </c>
      <c r="K127" s="123">
        <f t="shared" si="10"/>
        <v>0</v>
      </c>
      <c r="L127" s="122">
        <f t="shared" si="10"/>
        <v>0</v>
      </c>
    </row>
    <row r="128" spans="1:12" ht="25.5" hidden="1" customHeight="1">
      <c r="A128" s="64">
        <v>2</v>
      </c>
      <c r="B128" s="60">
        <v>6</v>
      </c>
      <c r="C128" s="61">
        <v>4</v>
      </c>
      <c r="D128" s="62">
        <v>1</v>
      </c>
      <c r="E128" s="60"/>
      <c r="F128" s="84"/>
      <c r="G128" s="62" t="s">
        <v>96</v>
      </c>
      <c r="H128" s="7">
        <v>95</v>
      </c>
      <c r="I128" s="115">
        <f t="shared" si="10"/>
        <v>0</v>
      </c>
      <c r="J128" s="127">
        <f t="shared" si="10"/>
        <v>0</v>
      </c>
      <c r="K128" s="116">
        <f t="shared" si="10"/>
        <v>0</v>
      </c>
      <c r="L128" s="115">
        <f t="shared" si="10"/>
        <v>0</v>
      </c>
    </row>
    <row r="129" spans="1:12" ht="25.5" hidden="1" customHeight="1">
      <c r="A129" s="64">
        <v>2</v>
      </c>
      <c r="B129" s="60">
        <v>6</v>
      </c>
      <c r="C129" s="61">
        <v>4</v>
      </c>
      <c r="D129" s="62">
        <v>1</v>
      </c>
      <c r="E129" s="60">
        <v>1</v>
      </c>
      <c r="F129" s="84"/>
      <c r="G129" s="62" t="s">
        <v>96</v>
      </c>
      <c r="H129" s="7">
        <v>96</v>
      </c>
      <c r="I129" s="115">
        <f t="shared" si="10"/>
        <v>0</v>
      </c>
      <c r="J129" s="127">
        <f t="shared" si="10"/>
        <v>0</v>
      </c>
      <c r="K129" s="116">
        <f t="shared" si="10"/>
        <v>0</v>
      </c>
      <c r="L129" s="115">
        <f t="shared" si="10"/>
        <v>0</v>
      </c>
    </row>
    <row r="130" spans="1:12" ht="25.5" hidden="1" customHeight="1">
      <c r="A130" s="64">
        <v>2</v>
      </c>
      <c r="B130" s="60">
        <v>6</v>
      </c>
      <c r="C130" s="61">
        <v>4</v>
      </c>
      <c r="D130" s="62">
        <v>1</v>
      </c>
      <c r="E130" s="60">
        <v>1</v>
      </c>
      <c r="F130" s="84">
        <v>1</v>
      </c>
      <c r="G130" s="62" t="s">
        <v>96</v>
      </c>
      <c r="H130" s="7">
        <v>97</v>
      </c>
      <c r="I130" s="121">
        <v>0</v>
      </c>
      <c r="J130" s="121">
        <v>0</v>
      </c>
      <c r="K130" s="121">
        <v>0</v>
      </c>
      <c r="L130" s="121">
        <v>0</v>
      </c>
    </row>
    <row r="131" spans="1:12" ht="25.5" hidden="1" customHeight="1">
      <c r="A131" s="67">
        <v>2</v>
      </c>
      <c r="B131" s="74">
        <v>6</v>
      </c>
      <c r="C131" s="75">
        <v>5</v>
      </c>
      <c r="D131" s="77"/>
      <c r="E131" s="74"/>
      <c r="F131" s="89"/>
      <c r="G131" s="77" t="s">
        <v>97</v>
      </c>
      <c r="H131" s="7">
        <v>98</v>
      </c>
      <c r="I131" s="124">
        <f t="shared" ref="I131:L133" si="11">I132</f>
        <v>0</v>
      </c>
      <c r="J131" s="133">
        <f t="shared" si="11"/>
        <v>0</v>
      </c>
      <c r="K131" s="125">
        <f t="shared" si="11"/>
        <v>0</v>
      </c>
      <c r="L131" s="124">
        <f t="shared" si="11"/>
        <v>0</v>
      </c>
    </row>
    <row r="132" spans="1:12" ht="25.5" hidden="1" customHeight="1">
      <c r="A132" s="64">
        <v>2</v>
      </c>
      <c r="B132" s="60">
        <v>6</v>
      </c>
      <c r="C132" s="61">
        <v>5</v>
      </c>
      <c r="D132" s="62">
        <v>1</v>
      </c>
      <c r="E132" s="60"/>
      <c r="F132" s="84"/>
      <c r="G132" s="77" t="s">
        <v>97</v>
      </c>
      <c r="H132" s="7">
        <v>99</v>
      </c>
      <c r="I132" s="115">
        <f t="shared" si="11"/>
        <v>0</v>
      </c>
      <c r="J132" s="127">
        <f t="shared" si="11"/>
        <v>0</v>
      </c>
      <c r="K132" s="116">
        <f t="shared" si="11"/>
        <v>0</v>
      </c>
      <c r="L132" s="115">
        <f t="shared" si="11"/>
        <v>0</v>
      </c>
    </row>
    <row r="133" spans="1:12" ht="25.5" hidden="1" customHeight="1">
      <c r="A133" s="64">
        <v>2</v>
      </c>
      <c r="B133" s="60">
        <v>6</v>
      </c>
      <c r="C133" s="61">
        <v>5</v>
      </c>
      <c r="D133" s="62">
        <v>1</v>
      </c>
      <c r="E133" s="60">
        <v>1</v>
      </c>
      <c r="F133" s="84"/>
      <c r="G133" s="77" t="s">
        <v>97</v>
      </c>
      <c r="H133" s="7">
        <v>100</v>
      </c>
      <c r="I133" s="115">
        <f t="shared" si="11"/>
        <v>0</v>
      </c>
      <c r="J133" s="127">
        <f t="shared" si="11"/>
        <v>0</v>
      </c>
      <c r="K133" s="116">
        <f t="shared" si="11"/>
        <v>0</v>
      </c>
      <c r="L133" s="115">
        <f t="shared" si="11"/>
        <v>0</v>
      </c>
    </row>
    <row r="134" spans="1:12" ht="25.5" hidden="1" customHeight="1">
      <c r="A134" s="60">
        <v>2</v>
      </c>
      <c r="B134" s="61">
        <v>6</v>
      </c>
      <c r="C134" s="60">
        <v>5</v>
      </c>
      <c r="D134" s="60">
        <v>1</v>
      </c>
      <c r="E134" s="62">
        <v>1</v>
      </c>
      <c r="F134" s="84">
        <v>1</v>
      </c>
      <c r="G134" s="60" t="s">
        <v>98</v>
      </c>
      <c r="H134" s="7">
        <v>101</v>
      </c>
      <c r="I134" s="121">
        <v>0</v>
      </c>
      <c r="J134" s="121">
        <v>0</v>
      </c>
      <c r="K134" s="121">
        <v>0</v>
      </c>
      <c r="L134" s="121">
        <v>0</v>
      </c>
    </row>
    <row r="135" spans="1:12" ht="26.25" hidden="1" customHeight="1">
      <c r="A135" s="64">
        <v>2</v>
      </c>
      <c r="B135" s="61">
        <v>6</v>
      </c>
      <c r="C135" s="60">
        <v>6</v>
      </c>
      <c r="D135" s="61"/>
      <c r="E135" s="62"/>
      <c r="F135" s="63"/>
      <c r="G135" s="12" t="s">
        <v>99</v>
      </c>
      <c r="H135" s="7">
        <v>102</v>
      </c>
      <c r="I135" s="116">
        <f t="shared" ref="I135:L137" si="12">I136</f>
        <v>0</v>
      </c>
      <c r="J135" s="115">
        <f t="shared" si="12"/>
        <v>0</v>
      </c>
      <c r="K135" s="115">
        <f t="shared" si="12"/>
        <v>0</v>
      </c>
      <c r="L135" s="115">
        <f t="shared" si="12"/>
        <v>0</v>
      </c>
    </row>
    <row r="136" spans="1:12" ht="26.25" hidden="1" customHeight="1">
      <c r="A136" s="64">
        <v>2</v>
      </c>
      <c r="B136" s="61">
        <v>6</v>
      </c>
      <c r="C136" s="60">
        <v>6</v>
      </c>
      <c r="D136" s="61">
        <v>1</v>
      </c>
      <c r="E136" s="62"/>
      <c r="F136" s="63"/>
      <c r="G136" s="12" t="s">
        <v>99</v>
      </c>
      <c r="H136" s="90">
        <v>103</v>
      </c>
      <c r="I136" s="115">
        <f t="shared" si="12"/>
        <v>0</v>
      </c>
      <c r="J136" s="115">
        <f t="shared" si="12"/>
        <v>0</v>
      </c>
      <c r="K136" s="115">
        <f t="shared" si="12"/>
        <v>0</v>
      </c>
      <c r="L136" s="115">
        <f t="shared" si="12"/>
        <v>0</v>
      </c>
    </row>
    <row r="137" spans="1:12" ht="26.25" hidden="1" customHeight="1">
      <c r="A137" s="64">
        <v>2</v>
      </c>
      <c r="B137" s="61">
        <v>6</v>
      </c>
      <c r="C137" s="60">
        <v>6</v>
      </c>
      <c r="D137" s="61">
        <v>1</v>
      </c>
      <c r="E137" s="62">
        <v>1</v>
      </c>
      <c r="F137" s="63"/>
      <c r="G137" s="12" t="s">
        <v>99</v>
      </c>
      <c r="H137" s="90">
        <v>104</v>
      </c>
      <c r="I137" s="115">
        <f t="shared" si="12"/>
        <v>0</v>
      </c>
      <c r="J137" s="115">
        <f t="shared" si="12"/>
        <v>0</v>
      </c>
      <c r="K137" s="115">
        <f t="shared" si="12"/>
        <v>0</v>
      </c>
      <c r="L137" s="115">
        <f t="shared" si="12"/>
        <v>0</v>
      </c>
    </row>
    <row r="138" spans="1:12" ht="26.25" hidden="1" customHeight="1">
      <c r="A138" s="64">
        <v>2</v>
      </c>
      <c r="B138" s="61">
        <v>6</v>
      </c>
      <c r="C138" s="60">
        <v>6</v>
      </c>
      <c r="D138" s="61">
        <v>1</v>
      </c>
      <c r="E138" s="62">
        <v>1</v>
      </c>
      <c r="F138" s="63">
        <v>1</v>
      </c>
      <c r="G138" s="13" t="s">
        <v>99</v>
      </c>
      <c r="H138" s="90">
        <v>105</v>
      </c>
      <c r="I138" s="121">
        <v>0</v>
      </c>
      <c r="J138" s="134">
        <v>0</v>
      </c>
      <c r="K138" s="121">
        <v>0</v>
      </c>
      <c r="L138" s="121">
        <v>0</v>
      </c>
    </row>
    <row r="139" spans="1:12">
      <c r="A139" s="83">
        <v>2</v>
      </c>
      <c r="B139" s="49">
        <v>7</v>
      </c>
      <c r="C139" s="49"/>
      <c r="D139" s="50"/>
      <c r="E139" s="50"/>
      <c r="F139" s="52"/>
      <c r="G139" s="51" t="s">
        <v>100</v>
      </c>
      <c r="H139" s="90">
        <v>106</v>
      </c>
      <c r="I139" s="116">
        <f>SUM(I140+I145+I153)</f>
        <v>7600</v>
      </c>
      <c r="J139" s="127">
        <f>SUM(J140+J145+J153)</f>
        <v>7600</v>
      </c>
      <c r="K139" s="116">
        <f>SUM(K140+K145+K153)</f>
        <v>7600</v>
      </c>
      <c r="L139" s="115">
        <f>SUM(L140+L145+L153)</f>
        <v>7600</v>
      </c>
    </row>
    <row r="140" spans="1:12" hidden="1">
      <c r="A140" s="64">
        <v>2</v>
      </c>
      <c r="B140" s="60">
        <v>7</v>
      </c>
      <c r="C140" s="60">
        <v>1</v>
      </c>
      <c r="D140" s="61"/>
      <c r="E140" s="61"/>
      <c r="F140" s="63"/>
      <c r="G140" s="62" t="s">
        <v>101</v>
      </c>
      <c r="H140" s="90">
        <v>107</v>
      </c>
      <c r="I140" s="116">
        <f t="shared" ref="I140:L141" si="13">I141</f>
        <v>0</v>
      </c>
      <c r="J140" s="127">
        <f t="shared" si="13"/>
        <v>0</v>
      </c>
      <c r="K140" s="116">
        <f t="shared" si="13"/>
        <v>0</v>
      </c>
      <c r="L140" s="115">
        <f t="shared" si="13"/>
        <v>0</v>
      </c>
    </row>
    <row r="141" spans="1:12" hidden="1">
      <c r="A141" s="64">
        <v>2</v>
      </c>
      <c r="B141" s="60">
        <v>7</v>
      </c>
      <c r="C141" s="60">
        <v>1</v>
      </c>
      <c r="D141" s="61">
        <v>1</v>
      </c>
      <c r="E141" s="61"/>
      <c r="F141" s="63"/>
      <c r="G141" s="62" t="s">
        <v>101</v>
      </c>
      <c r="H141" s="90">
        <v>108</v>
      </c>
      <c r="I141" s="116">
        <f t="shared" si="13"/>
        <v>0</v>
      </c>
      <c r="J141" s="127">
        <f t="shared" si="13"/>
        <v>0</v>
      </c>
      <c r="K141" s="116">
        <f t="shared" si="13"/>
        <v>0</v>
      </c>
      <c r="L141" s="115">
        <f t="shared" si="13"/>
        <v>0</v>
      </c>
    </row>
    <row r="142" spans="1:12" hidden="1">
      <c r="A142" s="64">
        <v>2</v>
      </c>
      <c r="B142" s="60">
        <v>7</v>
      </c>
      <c r="C142" s="60">
        <v>1</v>
      </c>
      <c r="D142" s="61">
        <v>1</v>
      </c>
      <c r="E142" s="61">
        <v>1</v>
      </c>
      <c r="F142" s="63"/>
      <c r="G142" s="62" t="s">
        <v>101</v>
      </c>
      <c r="H142" s="90">
        <v>109</v>
      </c>
      <c r="I142" s="116">
        <f>SUM(I143:I144)</f>
        <v>0</v>
      </c>
      <c r="J142" s="127">
        <f>SUM(J143:J144)</f>
        <v>0</v>
      </c>
      <c r="K142" s="116">
        <f>SUM(K143:K144)</f>
        <v>0</v>
      </c>
      <c r="L142" s="115">
        <f>SUM(L143:L144)</f>
        <v>0</v>
      </c>
    </row>
    <row r="143" spans="1:12" hidden="1">
      <c r="A143" s="73">
        <v>2</v>
      </c>
      <c r="B143" s="57">
        <v>7</v>
      </c>
      <c r="C143" s="73">
        <v>1</v>
      </c>
      <c r="D143" s="60">
        <v>1</v>
      </c>
      <c r="E143" s="55">
        <v>1</v>
      </c>
      <c r="F143" s="58">
        <v>1</v>
      </c>
      <c r="G143" s="56" t="s">
        <v>102</v>
      </c>
      <c r="H143" s="90">
        <v>110</v>
      </c>
      <c r="I143" s="135">
        <v>0</v>
      </c>
      <c r="J143" s="135">
        <v>0</v>
      </c>
      <c r="K143" s="135">
        <v>0</v>
      </c>
      <c r="L143" s="135">
        <v>0</v>
      </c>
    </row>
    <row r="144" spans="1:12" hidden="1">
      <c r="A144" s="60">
        <v>2</v>
      </c>
      <c r="B144" s="60">
        <v>7</v>
      </c>
      <c r="C144" s="64">
        <v>1</v>
      </c>
      <c r="D144" s="60">
        <v>1</v>
      </c>
      <c r="E144" s="61">
        <v>1</v>
      </c>
      <c r="F144" s="63">
        <v>2</v>
      </c>
      <c r="G144" s="62" t="s">
        <v>103</v>
      </c>
      <c r="H144" s="90">
        <v>111</v>
      </c>
      <c r="I144" s="120">
        <v>0</v>
      </c>
      <c r="J144" s="120">
        <v>0</v>
      </c>
      <c r="K144" s="120">
        <v>0</v>
      </c>
      <c r="L144" s="120">
        <v>0</v>
      </c>
    </row>
    <row r="145" spans="1:12" ht="25.5" hidden="1" customHeight="1">
      <c r="A145" s="67">
        <v>2</v>
      </c>
      <c r="B145" s="68">
        <v>7</v>
      </c>
      <c r="C145" s="67">
        <v>2</v>
      </c>
      <c r="D145" s="68"/>
      <c r="E145" s="69"/>
      <c r="F145" s="71"/>
      <c r="G145" s="70" t="s">
        <v>104</v>
      </c>
      <c r="H145" s="90">
        <v>112</v>
      </c>
      <c r="I145" s="117">
        <f t="shared" ref="I145:L146" si="14">I146</f>
        <v>0</v>
      </c>
      <c r="J145" s="129">
        <f t="shared" si="14"/>
        <v>0</v>
      </c>
      <c r="K145" s="117">
        <f t="shared" si="14"/>
        <v>0</v>
      </c>
      <c r="L145" s="118">
        <f t="shared" si="14"/>
        <v>0</v>
      </c>
    </row>
    <row r="146" spans="1:12" ht="25.5" hidden="1" customHeight="1">
      <c r="A146" s="64">
        <v>2</v>
      </c>
      <c r="B146" s="60">
        <v>7</v>
      </c>
      <c r="C146" s="64">
        <v>2</v>
      </c>
      <c r="D146" s="60">
        <v>1</v>
      </c>
      <c r="E146" s="61"/>
      <c r="F146" s="63"/>
      <c r="G146" s="62" t="s">
        <v>105</v>
      </c>
      <c r="H146" s="90">
        <v>113</v>
      </c>
      <c r="I146" s="116">
        <f t="shared" si="14"/>
        <v>0</v>
      </c>
      <c r="J146" s="127">
        <f t="shared" si="14"/>
        <v>0</v>
      </c>
      <c r="K146" s="116">
        <f t="shared" si="14"/>
        <v>0</v>
      </c>
      <c r="L146" s="115">
        <f t="shared" si="14"/>
        <v>0</v>
      </c>
    </row>
    <row r="147" spans="1:12" ht="25.5" hidden="1" customHeight="1">
      <c r="A147" s="64">
        <v>2</v>
      </c>
      <c r="B147" s="60">
        <v>7</v>
      </c>
      <c r="C147" s="64">
        <v>2</v>
      </c>
      <c r="D147" s="60">
        <v>1</v>
      </c>
      <c r="E147" s="61">
        <v>1</v>
      </c>
      <c r="F147" s="63"/>
      <c r="G147" s="62" t="s">
        <v>105</v>
      </c>
      <c r="H147" s="90">
        <v>114</v>
      </c>
      <c r="I147" s="116">
        <f>SUM(I148:I149)</f>
        <v>0</v>
      </c>
      <c r="J147" s="127">
        <f>SUM(J148:J149)</f>
        <v>0</v>
      </c>
      <c r="K147" s="116">
        <f>SUM(K148:K149)</f>
        <v>0</v>
      </c>
      <c r="L147" s="115">
        <f>SUM(L148:L149)</f>
        <v>0</v>
      </c>
    </row>
    <row r="148" spans="1:12" hidden="1">
      <c r="A148" s="64">
        <v>2</v>
      </c>
      <c r="B148" s="60">
        <v>7</v>
      </c>
      <c r="C148" s="64">
        <v>2</v>
      </c>
      <c r="D148" s="60">
        <v>1</v>
      </c>
      <c r="E148" s="61">
        <v>1</v>
      </c>
      <c r="F148" s="63">
        <v>1</v>
      </c>
      <c r="G148" s="62" t="s">
        <v>106</v>
      </c>
      <c r="H148" s="90">
        <v>115</v>
      </c>
      <c r="I148" s="120">
        <v>0</v>
      </c>
      <c r="J148" s="120">
        <v>0</v>
      </c>
      <c r="K148" s="120">
        <v>0</v>
      </c>
      <c r="L148" s="120">
        <v>0</v>
      </c>
    </row>
    <row r="149" spans="1:12" hidden="1">
      <c r="A149" s="64">
        <v>2</v>
      </c>
      <c r="B149" s="60">
        <v>7</v>
      </c>
      <c r="C149" s="64">
        <v>2</v>
      </c>
      <c r="D149" s="60">
        <v>1</v>
      </c>
      <c r="E149" s="61">
        <v>1</v>
      </c>
      <c r="F149" s="63">
        <v>2</v>
      </c>
      <c r="G149" s="62" t="s">
        <v>107</v>
      </c>
      <c r="H149" s="90">
        <v>116</v>
      </c>
      <c r="I149" s="120">
        <v>0</v>
      </c>
      <c r="J149" s="120">
        <v>0</v>
      </c>
      <c r="K149" s="120">
        <v>0</v>
      </c>
      <c r="L149" s="120">
        <v>0</v>
      </c>
    </row>
    <row r="150" spans="1:12" hidden="1">
      <c r="A150" s="64">
        <v>2</v>
      </c>
      <c r="B150" s="60">
        <v>7</v>
      </c>
      <c r="C150" s="64">
        <v>2</v>
      </c>
      <c r="D150" s="60">
        <v>2</v>
      </c>
      <c r="E150" s="61"/>
      <c r="F150" s="63"/>
      <c r="G150" s="62" t="s">
        <v>108</v>
      </c>
      <c r="H150" s="90">
        <v>117</v>
      </c>
      <c r="I150" s="116">
        <f>I151</f>
        <v>0</v>
      </c>
      <c r="J150" s="116">
        <f>J151</f>
        <v>0</v>
      </c>
      <c r="K150" s="116">
        <f>K151</f>
        <v>0</v>
      </c>
      <c r="L150" s="116">
        <f>L151</f>
        <v>0</v>
      </c>
    </row>
    <row r="151" spans="1:12" hidden="1">
      <c r="A151" s="64">
        <v>2</v>
      </c>
      <c r="B151" s="60">
        <v>7</v>
      </c>
      <c r="C151" s="64">
        <v>2</v>
      </c>
      <c r="D151" s="60">
        <v>2</v>
      </c>
      <c r="E151" s="61">
        <v>1</v>
      </c>
      <c r="F151" s="63"/>
      <c r="G151" s="62" t="s">
        <v>108</v>
      </c>
      <c r="H151" s="90">
        <v>118</v>
      </c>
      <c r="I151" s="116">
        <f>SUM(I152)</f>
        <v>0</v>
      </c>
      <c r="J151" s="116">
        <f>SUM(J152)</f>
        <v>0</v>
      </c>
      <c r="K151" s="116">
        <f>SUM(K152)</f>
        <v>0</v>
      </c>
      <c r="L151" s="116">
        <f>SUM(L152)</f>
        <v>0</v>
      </c>
    </row>
    <row r="152" spans="1:12" hidden="1">
      <c r="A152" s="64">
        <v>2</v>
      </c>
      <c r="B152" s="60">
        <v>7</v>
      </c>
      <c r="C152" s="64">
        <v>2</v>
      </c>
      <c r="D152" s="60">
        <v>2</v>
      </c>
      <c r="E152" s="61">
        <v>1</v>
      </c>
      <c r="F152" s="63">
        <v>1</v>
      </c>
      <c r="G152" s="62" t="s">
        <v>108</v>
      </c>
      <c r="H152" s="90">
        <v>119</v>
      </c>
      <c r="I152" s="120">
        <v>0</v>
      </c>
      <c r="J152" s="120">
        <v>0</v>
      </c>
      <c r="K152" s="120">
        <v>0</v>
      </c>
      <c r="L152" s="120">
        <v>0</v>
      </c>
    </row>
    <row r="153" spans="1:12">
      <c r="A153" s="64">
        <v>2</v>
      </c>
      <c r="B153" s="60">
        <v>7</v>
      </c>
      <c r="C153" s="64">
        <v>3</v>
      </c>
      <c r="D153" s="60"/>
      <c r="E153" s="61"/>
      <c r="F153" s="63"/>
      <c r="G153" s="62" t="s">
        <v>109</v>
      </c>
      <c r="H153" s="90">
        <v>120</v>
      </c>
      <c r="I153" s="116">
        <f t="shared" ref="I153:L154" si="15">I154</f>
        <v>7600</v>
      </c>
      <c r="J153" s="127">
        <f t="shared" si="15"/>
        <v>7600</v>
      </c>
      <c r="K153" s="116">
        <f t="shared" si="15"/>
        <v>7600</v>
      </c>
      <c r="L153" s="115">
        <f t="shared" si="15"/>
        <v>7600</v>
      </c>
    </row>
    <row r="154" spans="1:12">
      <c r="A154" s="67">
        <v>2</v>
      </c>
      <c r="B154" s="74">
        <v>7</v>
      </c>
      <c r="C154" s="91">
        <v>3</v>
      </c>
      <c r="D154" s="74">
        <v>1</v>
      </c>
      <c r="E154" s="75"/>
      <c r="F154" s="76"/>
      <c r="G154" s="77" t="s">
        <v>109</v>
      </c>
      <c r="H154" s="90">
        <v>121</v>
      </c>
      <c r="I154" s="125">
        <f t="shared" si="15"/>
        <v>7600</v>
      </c>
      <c r="J154" s="133">
        <f t="shared" si="15"/>
        <v>7600</v>
      </c>
      <c r="K154" s="125">
        <f t="shared" si="15"/>
        <v>7600</v>
      </c>
      <c r="L154" s="124">
        <f t="shared" si="15"/>
        <v>7600</v>
      </c>
    </row>
    <row r="155" spans="1:12">
      <c r="A155" s="64">
        <v>2</v>
      </c>
      <c r="B155" s="60">
        <v>7</v>
      </c>
      <c r="C155" s="64">
        <v>3</v>
      </c>
      <c r="D155" s="60">
        <v>1</v>
      </c>
      <c r="E155" s="61">
        <v>1</v>
      </c>
      <c r="F155" s="63"/>
      <c r="G155" s="62" t="s">
        <v>109</v>
      </c>
      <c r="H155" s="90">
        <v>122</v>
      </c>
      <c r="I155" s="116">
        <f>SUM(I156:I157)</f>
        <v>7600</v>
      </c>
      <c r="J155" s="127">
        <f>SUM(J156:J157)</f>
        <v>7600</v>
      </c>
      <c r="K155" s="116">
        <f>SUM(K156:K157)</f>
        <v>7600</v>
      </c>
      <c r="L155" s="115">
        <f>SUM(L156:L157)</f>
        <v>7600</v>
      </c>
    </row>
    <row r="156" spans="1:12">
      <c r="A156" s="73">
        <v>2</v>
      </c>
      <c r="B156" s="57">
        <v>7</v>
      </c>
      <c r="C156" s="73">
        <v>3</v>
      </c>
      <c r="D156" s="57">
        <v>1</v>
      </c>
      <c r="E156" s="55">
        <v>1</v>
      </c>
      <c r="F156" s="58">
        <v>1</v>
      </c>
      <c r="G156" s="56" t="s">
        <v>110</v>
      </c>
      <c r="H156" s="90">
        <v>123</v>
      </c>
      <c r="I156" s="135">
        <v>7600</v>
      </c>
      <c r="J156" s="135">
        <v>7600</v>
      </c>
      <c r="K156" s="135">
        <v>7600</v>
      </c>
      <c r="L156" s="135">
        <v>7600</v>
      </c>
    </row>
    <row r="157" spans="1:12" hidden="1">
      <c r="A157" s="64">
        <v>2</v>
      </c>
      <c r="B157" s="60">
        <v>7</v>
      </c>
      <c r="C157" s="64">
        <v>3</v>
      </c>
      <c r="D157" s="60">
        <v>1</v>
      </c>
      <c r="E157" s="61">
        <v>1</v>
      </c>
      <c r="F157" s="63">
        <v>2</v>
      </c>
      <c r="G157" s="62" t="s">
        <v>111</v>
      </c>
      <c r="H157" s="90">
        <v>124</v>
      </c>
      <c r="I157" s="120">
        <v>0</v>
      </c>
      <c r="J157" s="121">
        <v>0</v>
      </c>
      <c r="K157" s="121">
        <v>0</v>
      </c>
      <c r="L157" s="121">
        <v>0</v>
      </c>
    </row>
    <row r="158" spans="1:12" hidden="1">
      <c r="A158" s="83">
        <v>2</v>
      </c>
      <c r="B158" s="83">
        <v>8</v>
      </c>
      <c r="C158" s="49"/>
      <c r="D158" s="66"/>
      <c r="E158" s="54"/>
      <c r="F158" s="92"/>
      <c r="G158" s="59" t="s">
        <v>112</v>
      </c>
      <c r="H158" s="90">
        <v>125</v>
      </c>
      <c r="I158" s="123">
        <f>I159</f>
        <v>0</v>
      </c>
      <c r="J158" s="128">
        <f>J159</f>
        <v>0</v>
      </c>
      <c r="K158" s="123">
        <f>K159</f>
        <v>0</v>
      </c>
      <c r="L158" s="122">
        <f>L159</f>
        <v>0</v>
      </c>
    </row>
    <row r="159" spans="1:12" hidden="1">
      <c r="A159" s="67">
        <v>2</v>
      </c>
      <c r="B159" s="67">
        <v>8</v>
      </c>
      <c r="C159" s="67">
        <v>1</v>
      </c>
      <c r="D159" s="68"/>
      <c r="E159" s="69"/>
      <c r="F159" s="71"/>
      <c r="G159" s="56" t="s">
        <v>112</v>
      </c>
      <c r="H159" s="90">
        <v>126</v>
      </c>
      <c r="I159" s="123">
        <f>I160+I165</f>
        <v>0</v>
      </c>
      <c r="J159" s="128">
        <f>J160+J165</f>
        <v>0</v>
      </c>
      <c r="K159" s="123">
        <f>K160+K165</f>
        <v>0</v>
      </c>
      <c r="L159" s="122">
        <f>L160+L165</f>
        <v>0</v>
      </c>
    </row>
    <row r="160" spans="1:12" hidden="1">
      <c r="A160" s="64">
        <v>2</v>
      </c>
      <c r="B160" s="60">
        <v>8</v>
      </c>
      <c r="C160" s="62">
        <v>1</v>
      </c>
      <c r="D160" s="60">
        <v>1</v>
      </c>
      <c r="E160" s="61"/>
      <c r="F160" s="63"/>
      <c r="G160" s="62" t="s">
        <v>113</v>
      </c>
      <c r="H160" s="90">
        <v>127</v>
      </c>
      <c r="I160" s="116">
        <f>I161</f>
        <v>0</v>
      </c>
      <c r="J160" s="127">
        <f>J161</f>
        <v>0</v>
      </c>
      <c r="K160" s="116">
        <f>K161</f>
        <v>0</v>
      </c>
      <c r="L160" s="115">
        <f>L161</f>
        <v>0</v>
      </c>
    </row>
    <row r="161" spans="1:15" hidden="1">
      <c r="A161" s="64">
        <v>2</v>
      </c>
      <c r="B161" s="60">
        <v>8</v>
      </c>
      <c r="C161" s="56">
        <v>1</v>
      </c>
      <c r="D161" s="57">
        <v>1</v>
      </c>
      <c r="E161" s="55">
        <v>1</v>
      </c>
      <c r="F161" s="58"/>
      <c r="G161" s="62" t="s">
        <v>113</v>
      </c>
      <c r="H161" s="90">
        <v>128</v>
      </c>
      <c r="I161" s="123">
        <f>SUM(I162:I164)</f>
        <v>0</v>
      </c>
      <c r="J161" s="123">
        <f>SUM(J162:J164)</f>
        <v>0</v>
      </c>
      <c r="K161" s="123">
        <f>SUM(K162:K164)</f>
        <v>0</v>
      </c>
      <c r="L161" s="123">
        <f>SUM(L162:L164)</f>
        <v>0</v>
      </c>
    </row>
    <row r="162" spans="1:15" hidden="1">
      <c r="A162" s="60">
        <v>2</v>
      </c>
      <c r="B162" s="57">
        <v>8</v>
      </c>
      <c r="C162" s="62">
        <v>1</v>
      </c>
      <c r="D162" s="60">
        <v>1</v>
      </c>
      <c r="E162" s="61">
        <v>1</v>
      </c>
      <c r="F162" s="63">
        <v>1</v>
      </c>
      <c r="G162" s="62" t="s">
        <v>114</v>
      </c>
      <c r="H162" s="90">
        <v>129</v>
      </c>
      <c r="I162" s="120">
        <v>0</v>
      </c>
      <c r="J162" s="120">
        <v>0</v>
      </c>
      <c r="K162" s="120">
        <v>0</v>
      </c>
      <c r="L162" s="120">
        <v>0</v>
      </c>
    </row>
    <row r="163" spans="1:15" ht="25.5" hidden="1" customHeight="1">
      <c r="A163" s="67">
        <v>2</v>
      </c>
      <c r="B163" s="74">
        <v>8</v>
      </c>
      <c r="C163" s="77">
        <v>1</v>
      </c>
      <c r="D163" s="74">
        <v>1</v>
      </c>
      <c r="E163" s="75">
        <v>1</v>
      </c>
      <c r="F163" s="76">
        <v>2</v>
      </c>
      <c r="G163" s="77" t="s">
        <v>115</v>
      </c>
      <c r="H163" s="90">
        <v>130</v>
      </c>
      <c r="I163" s="136">
        <v>0</v>
      </c>
      <c r="J163" s="136">
        <v>0</v>
      </c>
      <c r="K163" s="136">
        <v>0</v>
      </c>
      <c r="L163" s="136">
        <v>0</v>
      </c>
    </row>
    <row r="164" spans="1:15" hidden="1">
      <c r="A164" s="67">
        <v>2</v>
      </c>
      <c r="B164" s="74">
        <v>8</v>
      </c>
      <c r="C164" s="77">
        <v>1</v>
      </c>
      <c r="D164" s="74">
        <v>1</v>
      </c>
      <c r="E164" s="75">
        <v>1</v>
      </c>
      <c r="F164" s="76">
        <v>3</v>
      </c>
      <c r="G164" s="77" t="s">
        <v>116</v>
      </c>
      <c r="H164" s="90">
        <v>131</v>
      </c>
      <c r="I164" s="136">
        <v>0</v>
      </c>
      <c r="J164" s="137">
        <v>0</v>
      </c>
      <c r="K164" s="136">
        <v>0</v>
      </c>
      <c r="L164" s="126">
        <v>0</v>
      </c>
    </row>
    <row r="165" spans="1:15" hidden="1">
      <c r="A165" s="64">
        <v>2</v>
      </c>
      <c r="B165" s="60">
        <v>8</v>
      </c>
      <c r="C165" s="62">
        <v>1</v>
      </c>
      <c r="D165" s="60">
        <v>2</v>
      </c>
      <c r="E165" s="61"/>
      <c r="F165" s="63"/>
      <c r="G165" s="62" t="s">
        <v>117</v>
      </c>
      <c r="H165" s="90">
        <v>132</v>
      </c>
      <c r="I165" s="116">
        <f t="shared" ref="I165:L166" si="16">I166</f>
        <v>0</v>
      </c>
      <c r="J165" s="127">
        <f t="shared" si="16"/>
        <v>0</v>
      </c>
      <c r="K165" s="116">
        <f t="shared" si="16"/>
        <v>0</v>
      </c>
      <c r="L165" s="115">
        <f t="shared" si="16"/>
        <v>0</v>
      </c>
    </row>
    <row r="166" spans="1:15" hidden="1">
      <c r="A166" s="64">
        <v>2</v>
      </c>
      <c r="B166" s="60">
        <v>8</v>
      </c>
      <c r="C166" s="62">
        <v>1</v>
      </c>
      <c r="D166" s="60">
        <v>2</v>
      </c>
      <c r="E166" s="61">
        <v>1</v>
      </c>
      <c r="F166" s="63"/>
      <c r="G166" s="62" t="s">
        <v>117</v>
      </c>
      <c r="H166" s="90">
        <v>133</v>
      </c>
      <c r="I166" s="116">
        <f t="shared" si="16"/>
        <v>0</v>
      </c>
      <c r="J166" s="127">
        <f t="shared" si="16"/>
        <v>0</v>
      </c>
      <c r="K166" s="116">
        <f t="shared" si="16"/>
        <v>0</v>
      </c>
      <c r="L166" s="115">
        <f t="shared" si="16"/>
        <v>0</v>
      </c>
    </row>
    <row r="167" spans="1:15" hidden="1">
      <c r="A167" s="67">
        <v>2</v>
      </c>
      <c r="B167" s="68">
        <v>8</v>
      </c>
      <c r="C167" s="70">
        <v>1</v>
      </c>
      <c r="D167" s="68">
        <v>2</v>
      </c>
      <c r="E167" s="69">
        <v>1</v>
      </c>
      <c r="F167" s="71">
        <v>1</v>
      </c>
      <c r="G167" s="62" t="s">
        <v>117</v>
      </c>
      <c r="H167" s="90">
        <v>134</v>
      </c>
      <c r="I167" s="138">
        <v>0</v>
      </c>
      <c r="J167" s="121">
        <v>0</v>
      </c>
      <c r="K167" s="121">
        <v>0</v>
      </c>
      <c r="L167" s="121">
        <v>0</v>
      </c>
    </row>
    <row r="168" spans="1:15" ht="38.25" hidden="1" customHeight="1">
      <c r="A168" s="83">
        <v>2</v>
      </c>
      <c r="B168" s="49">
        <v>9</v>
      </c>
      <c r="C168" s="51"/>
      <c r="D168" s="49"/>
      <c r="E168" s="50"/>
      <c r="F168" s="52"/>
      <c r="G168" s="51" t="s">
        <v>118</v>
      </c>
      <c r="H168" s="90">
        <v>135</v>
      </c>
      <c r="I168" s="116">
        <f>I169+I173</f>
        <v>0</v>
      </c>
      <c r="J168" s="127">
        <f>J169+J173</f>
        <v>0</v>
      </c>
      <c r="K168" s="116">
        <f>K169+K173</f>
        <v>0</v>
      </c>
      <c r="L168" s="115">
        <f>L169+L173</f>
        <v>0</v>
      </c>
    </row>
    <row r="169" spans="1:15" ht="38.25" hidden="1" customHeight="1">
      <c r="A169" s="64">
        <v>2</v>
      </c>
      <c r="B169" s="60">
        <v>9</v>
      </c>
      <c r="C169" s="62">
        <v>1</v>
      </c>
      <c r="D169" s="60"/>
      <c r="E169" s="61"/>
      <c r="F169" s="63"/>
      <c r="G169" s="62" t="s">
        <v>119</v>
      </c>
      <c r="H169" s="90">
        <v>136</v>
      </c>
      <c r="I169" s="116">
        <f t="shared" ref="I169:L171" si="17">I170</f>
        <v>0</v>
      </c>
      <c r="J169" s="127">
        <f t="shared" si="17"/>
        <v>0</v>
      </c>
      <c r="K169" s="116">
        <f t="shared" si="17"/>
        <v>0</v>
      </c>
      <c r="L169" s="115">
        <f t="shared" si="17"/>
        <v>0</v>
      </c>
      <c r="M169" s="70"/>
      <c r="N169" s="70"/>
      <c r="O169" s="70"/>
    </row>
    <row r="170" spans="1:15" ht="38.25" hidden="1" customHeight="1">
      <c r="A170" s="73">
        <v>2</v>
      </c>
      <c r="B170" s="57">
        <v>9</v>
      </c>
      <c r="C170" s="56">
        <v>1</v>
      </c>
      <c r="D170" s="57">
        <v>1</v>
      </c>
      <c r="E170" s="55"/>
      <c r="F170" s="58"/>
      <c r="G170" s="62" t="s">
        <v>119</v>
      </c>
      <c r="H170" s="90">
        <v>137</v>
      </c>
      <c r="I170" s="123">
        <f t="shared" si="17"/>
        <v>0</v>
      </c>
      <c r="J170" s="128">
        <f t="shared" si="17"/>
        <v>0</v>
      </c>
      <c r="K170" s="123">
        <f t="shared" si="17"/>
        <v>0</v>
      </c>
      <c r="L170" s="122">
        <f t="shared" si="17"/>
        <v>0</v>
      </c>
    </row>
    <row r="171" spans="1:15" ht="38.25" hidden="1" customHeight="1">
      <c r="A171" s="64">
        <v>2</v>
      </c>
      <c r="B171" s="60">
        <v>9</v>
      </c>
      <c r="C171" s="64">
        <v>1</v>
      </c>
      <c r="D171" s="60">
        <v>1</v>
      </c>
      <c r="E171" s="61">
        <v>1</v>
      </c>
      <c r="F171" s="63"/>
      <c r="G171" s="62" t="s">
        <v>119</v>
      </c>
      <c r="H171" s="90">
        <v>138</v>
      </c>
      <c r="I171" s="116">
        <f t="shared" si="17"/>
        <v>0</v>
      </c>
      <c r="J171" s="127">
        <f t="shared" si="17"/>
        <v>0</v>
      </c>
      <c r="K171" s="116">
        <f t="shared" si="17"/>
        <v>0</v>
      </c>
      <c r="L171" s="115">
        <f t="shared" si="17"/>
        <v>0</v>
      </c>
    </row>
    <row r="172" spans="1:15" ht="38.25" hidden="1" customHeight="1">
      <c r="A172" s="73">
        <v>2</v>
      </c>
      <c r="B172" s="57">
        <v>9</v>
      </c>
      <c r="C172" s="57">
        <v>1</v>
      </c>
      <c r="D172" s="57">
        <v>1</v>
      </c>
      <c r="E172" s="55">
        <v>1</v>
      </c>
      <c r="F172" s="58">
        <v>1</v>
      </c>
      <c r="G172" s="62" t="s">
        <v>119</v>
      </c>
      <c r="H172" s="90">
        <v>139</v>
      </c>
      <c r="I172" s="135">
        <v>0</v>
      </c>
      <c r="J172" s="135">
        <v>0</v>
      </c>
      <c r="K172" s="135">
        <v>0</v>
      </c>
      <c r="L172" s="135">
        <v>0</v>
      </c>
    </row>
    <row r="173" spans="1:15" ht="38.25" hidden="1" customHeight="1">
      <c r="A173" s="64">
        <v>2</v>
      </c>
      <c r="B173" s="60">
        <v>9</v>
      </c>
      <c r="C173" s="60">
        <v>2</v>
      </c>
      <c r="D173" s="60"/>
      <c r="E173" s="61"/>
      <c r="F173" s="63"/>
      <c r="G173" s="62" t="s">
        <v>120</v>
      </c>
      <c r="H173" s="90">
        <v>140</v>
      </c>
      <c r="I173" s="116">
        <f>SUM(I174+I179)</f>
        <v>0</v>
      </c>
      <c r="J173" s="116">
        <f>SUM(J174+J179)</f>
        <v>0</v>
      </c>
      <c r="K173" s="116">
        <f>SUM(K174+K179)</f>
        <v>0</v>
      </c>
      <c r="L173" s="116">
        <f>SUM(L174+L179)</f>
        <v>0</v>
      </c>
    </row>
    <row r="174" spans="1:15" ht="51" hidden="1" customHeight="1">
      <c r="A174" s="64">
        <v>2</v>
      </c>
      <c r="B174" s="60">
        <v>9</v>
      </c>
      <c r="C174" s="60">
        <v>2</v>
      </c>
      <c r="D174" s="57">
        <v>1</v>
      </c>
      <c r="E174" s="55"/>
      <c r="F174" s="58"/>
      <c r="G174" s="56" t="s">
        <v>121</v>
      </c>
      <c r="H174" s="90">
        <v>141</v>
      </c>
      <c r="I174" s="123">
        <f>I175</f>
        <v>0</v>
      </c>
      <c r="J174" s="128">
        <f>J175</f>
        <v>0</v>
      </c>
      <c r="K174" s="123">
        <f>K175</f>
        <v>0</v>
      </c>
      <c r="L174" s="122">
        <f>L175</f>
        <v>0</v>
      </c>
    </row>
    <row r="175" spans="1:15" ht="51" hidden="1" customHeight="1">
      <c r="A175" s="73">
        <v>2</v>
      </c>
      <c r="B175" s="57">
        <v>9</v>
      </c>
      <c r="C175" s="57">
        <v>2</v>
      </c>
      <c r="D175" s="60">
        <v>1</v>
      </c>
      <c r="E175" s="61">
        <v>1</v>
      </c>
      <c r="F175" s="63"/>
      <c r="G175" s="56" t="s">
        <v>121</v>
      </c>
      <c r="H175" s="90">
        <v>142</v>
      </c>
      <c r="I175" s="116">
        <f>SUM(I176:I178)</f>
        <v>0</v>
      </c>
      <c r="J175" s="127">
        <f>SUM(J176:J178)</f>
        <v>0</v>
      </c>
      <c r="K175" s="116">
        <f>SUM(K176:K178)</f>
        <v>0</v>
      </c>
      <c r="L175" s="115">
        <f>SUM(L176:L178)</f>
        <v>0</v>
      </c>
    </row>
    <row r="176" spans="1:15" ht="51" hidden="1" customHeight="1">
      <c r="A176" s="67">
        <v>2</v>
      </c>
      <c r="B176" s="74">
        <v>9</v>
      </c>
      <c r="C176" s="74">
        <v>2</v>
      </c>
      <c r="D176" s="74">
        <v>1</v>
      </c>
      <c r="E176" s="75">
        <v>1</v>
      </c>
      <c r="F176" s="76">
        <v>1</v>
      </c>
      <c r="G176" s="56" t="s">
        <v>122</v>
      </c>
      <c r="H176" s="90">
        <v>143</v>
      </c>
      <c r="I176" s="136">
        <v>0</v>
      </c>
      <c r="J176" s="119">
        <v>0</v>
      </c>
      <c r="K176" s="119">
        <v>0</v>
      </c>
      <c r="L176" s="119">
        <v>0</v>
      </c>
    </row>
    <row r="177" spans="1:12" ht="63.75" hidden="1" customHeight="1">
      <c r="A177" s="64">
        <v>2</v>
      </c>
      <c r="B177" s="60">
        <v>9</v>
      </c>
      <c r="C177" s="60">
        <v>2</v>
      </c>
      <c r="D177" s="60">
        <v>1</v>
      </c>
      <c r="E177" s="61">
        <v>1</v>
      </c>
      <c r="F177" s="63">
        <v>2</v>
      </c>
      <c r="G177" s="56" t="s">
        <v>123</v>
      </c>
      <c r="H177" s="90">
        <v>144</v>
      </c>
      <c r="I177" s="120">
        <v>0</v>
      </c>
      <c r="J177" s="139">
        <v>0</v>
      </c>
      <c r="K177" s="139">
        <v>0</v>
      </c>
      <c r="L177" s="139">
        <v>0</v>
      </c>
    </row>
    <row r="178" spans="1:12" ht="51" hidden="1" customHeight="1">
      <c r="A178" s="64">
        <v>2</v>
      </c>
      <c r="B178" s="60">
        <v>9</v>
      </c>
      <c r="C178" s="60">
        <v>2</v>
      </c>
      <c r="D178" s="60">
        <v>1</v>
      </c>
      <c r="E178" s="61">
        <v>1</v>
      </c>
      <c r="F178" s="63">
        <v>3</v>
      </c>
      <c r="G178" s="56" t="s">
        <v>124</v>
      </c>
      <c r="H178" s="90">
        <v>145</v>
      </c>
      <c r="I178" s="120">
        <v>0</v>
      </c>
      <c r="J178" s="120">
        <v>0</v>
      </c>
      <c r="K178" s="120">
        <v>0</v>
      </c>
      <c r="L178" s="120">
        <v>0</v>
      </c>
    </row>
    <row r="179" spans="1:12" ht="38.25" hidden="1" customHeight="1">
      <c r="A179" s="93">
        <v>2</v>
      </c>
      <c r="B179" s="93">
        <v>9</v>
      </c>
      <c r="C179" s="93">
        <v>2</v>
      </c>
      <c r="D179" s="93">
        <v>2</v>
      </c>
      <c r="E179" s="93"/>
      <c r="F179" s="93"/>
      <c r="G179" s="62" t="s">
        <v>125</v>
      </c>
      <c r="H179" s="90">
        <v>146</v>
      </c>
      <c r="I179" s="116">
        <f>I180</f>
        <v>0</v>
      </c>
      <c r="J179" s="127">
        <f>J180</f>
        <v>0</v>
      </c>
      <c r="K179" s="116">
        <f>K180</f>
        <v>0</v>
      </c>
      <c r="L179" s="115">
        <f>L180</f>
        <v>0</v>
      </c>
    </row>
    <row r="180" spans="1:12" ht="38.25" hidden="1" customHeight="1">
      <c r="A180" s="64">
        <v>2</v>
      </c>
      <c r="B180" s="60">
        <v>9</v>
      </c>
      <c r="C180" s="60">
        <v>2</v>
      </c>
      <c r="D180" s="60">
        <v>2</v>
      </c>
      <c r="E180" s="61">
        <v>1</v>
      </c>
      <c r="F180" s="63"/>
      <c r="G180" s="56" t="s">
        <v>126</v>
      </c>
      <c r="H180" s="90">
        <v>147</v>
      </c>
      <c r="I180" s="123">
        <f>SUM(I181:I183)</f>
        <v>0</v>
      </c>
      <c r="J180" s="123">
        <f>SUM(J181:J183)</f>
        <v>0</v>
      </c>
      <c r="K180" s="123">
        <f>SUM(K181:K183)</f>
        <v>0</v>
      </c>
      <c r="L180" s="123">
        <f>SUM(L181:L183)</f>
        <v>0</v>
      </c>
    </row>
    <row r="181" spans="1:12" ht="51" hidden="1" customHeight="1">
      <c r="A181" s="64">
        <v>2</v>
      </c>
      <c r="B181" s="60">
        <v>9</v>
      </c>
      <c r="C181" s="60">
        <v>2</v>
      </c>
      <c r="D181" s="60">
        <v>2</v>
      </c>
      <c r="E181" s="60">
        <v>1</v>
      </c>
      <c r="F181" s="63">
        <v>1</v>
      </c>
      <c r="G181" s="94" t="s">
        <v>127</v>
      </c>
      <c r="H181" s="90">
        <v>148</v>
      </c>
      <c r="I181" s="120">
        <v>0</v>
      </c>
      <c r="J181" s="119">
        <v>0</v>
      </c>
      <c r="K181" s="119">
        <v>0</v>
      </c>
      <c r="L181" s="119">
        <v>0</v>
      </c>
    </row>
    <row r="182" spans="1:12" ht="51" hidden="1" customHeight="1">
      <c r="A182" s="68">
        <v>2</v>
      </c>
      <c r="B182" s="70">
        <v>9</v>
      </c>
      <c r="C182" s="68">
        <v>2</v>
      </c>
      <c r="D182" s="69">
        <v>2</v>
      </c>
      <c r="E182" s="69">
        <v>1</v>
      </c>
      <c r="F182" s="71">
        <v>2</v>
      </c>
      <c r="G182" s="70" t="s">
        <v>128</v>
      </c>
      <c r="H182" s="90">
        <v>149</v>
      </c>
      <c r="I182" s="119">
        <v>0</v>
      </c>
      <c r="J182" s="121">
        <v>0</v>
      </c>
      <c r="K182" s="121">
        <v>0</v>
      </c>
      <c r="L182" s="121">
        <v>0</v>
      </c>
    </row>
    <row r="183" spans="1:12" ht="51" hidden="1" customHeight="1">
      <c r="A183" s="60">
        <v>2</v>
      </c>
      <c r="B183" s="77">
        <v>9</v>
      </c>
      <c r="C183" s="74">
        <v>2</v>
      </c>
      <c r="D183" s="75">
        <v>2</v>
      </c>
      <c r="E183" s="75">
        <v>1</v>
      </c>
      <c r="F183" s="76">
        <v>3</v>
      </c>
      <c r="G183" s="77" t="s">
        <v>129</v>
      </c>
      <c r="H183" s="90">
        <v>150</v>
      </c>
      <c r="I183" s="139">
        <v>0</v>
      </c>
      <c r="J183" s="139">
        <v>0</v>
      </c>
      <c r="K183" s="139">
        <v>0</v>
      </c>
      <c r="L183" s="139">
        <v>0</v>
      </c>
    </row>
    <row r="184" spans="1:12" ht="76.5" customHeight="1">
      <c r="A184" s="49">
        <v>3</v>
      </c>
      <c r="B184" s="51"/>
      <c r="C184" s="49"/>
      <c r="D184" s="50"/>
      <c r="E184" s="50"/>
      <c r="F184" s="52"/>
      <c r="G184" s="88" t="s">
        <v>130</v>
      </c>
      <c r="H184" s="90">
        <v>151</v>
      </c>
      <c r="I184" s="115">
        <f>SUM(I185+I238+I303)</f>
        <v>5400</v>
      </c>
      <c r="J184" s="127">
        <f>SUM(J185+J238+J303)</f>
        <v>5400</v>
      </c>
      <c r="K184" s="116">
        <f>SUM(K185+K238+K303)</f>
        <v>5400</v>
      </c>
      <c r="L184" s="115">
        <f>SUM(L185+L238+L303)</f>
        <v>5400</v>
      </c>
    </row>
    <row r="185" spans="1:12" ht="25.5" customHeight="1">
      <c r="A185" s="83">
        <v>3</v>
      </c>
      <c r="B185" s="49">
        <v>1</v>
      </c>
      <c r="C185" s="66"/>
      <c r="D185" s="54"/>
      <c r="E185" s="54"/>
      <c r="F185" s="92"/>
      <c r="G185" s="81" t="s">
        <v>131</v>
      </c>
      <c r="H185" s="90">
        <v>152</v>
      </c>
      <c r="I185" s="115">
        <f>SUM(I186+I209+I216+I228+I232)</f>
        <v>5400</v>
      </c>
      <c r="J185" s="122">
        <f>SUM(J186+J209+J216+J228+J232)</f>
        <v>5400</v>
      </c>
      <c r="K185" s="122">
        <f>SUM(K186+K209+K216+K228+K232)</f>
        <v>5400</v>
      </c>
      <c r="L185" s="122">
        <f>SUM(L186+L209+L216+L228+L232)</f>
        <v>5400</v>
      </c>
    </row>
    <row r="186" spans="1:12" ht="25.5" customHeight="1">
      <c r="A186" s="57">
        <v>3</v>
      </c>
      <c r="B186" s="56">
        <v>1</v>
      </c>
      <c r="C186" s="57">
        <v>1</v>
      </c>
      <c r="D186" s="55"/>
      <c r="E186" s="55"/>
      <c r="F186" s="95"/>
      <c r="G186" s="64" t="s">
        <v>132</v>
      </c>
      <c r="H186" s="90">
        <v>153</v>
      </c>
      <c r="I186" s="122">
        <f>SUM(I187+I190+I195+I201+I206)</f>
        <v>5400</v>
      </c>
      <c r="J186" s="127">
        <f>SUM(J187+J190+J195+J201+J206)</f>
        <v>5400</v>
      </c>
      <c r="K186" s="116">
        <f>SUM(K187+K190+K195+K201+K206)</f>
        <v>5400</v>
      </c>
      <c r="L186" s="115">
        <f>SUM(L187+L190+L195+L201+L206)</f>
        <v>5400</v>
      </c>
    </row>
    <row r="187" spans="1:12" hidden="1">
      <c r="A187" s="60">
        <v>3</v>
      </c>
      <c r="B187" s="62">
        <v>1</v>
      </c>
      <c r="C187" s="60">
        <v>1</v>
      </c>
      <c r="D187" s="61">
        <v>1</v>
      </c>
      <c r="E187" s="61"/>
      <c r="F187" s="96"/>
      <c r="G187" s="64" t="s">
        <v>133</v>
      </c>
      <c r="H187" s="90">
        <v>154</v>
      </c>
      <c r="I187" s="115">
        <f t="shared" ref="I187:L188" si="18">I188</f>
        <v>0</v>
      </c>
      <c r="J187" s="128">
        <f t="shared" si="18"/>
        <v>0</v>
      </c>
      <c r="K187" s="123">
        <f t="shared" si="18"/>
        <v>0</v>
      </c>
      <c r="L187" s="122">
        <f t="shared" si="18"/>
        <v>0</v>
      </c>
    </row>
    <row r="188" spans="1:12" hidden="1">
      <c r="A188" s="60">
        <v>3</v>
      </c>
      <c r="B188" s="62">
        <v>1</v>
      </c>
      <c r="C188" s="60">
        <v>1</v>
      </c>
      <c r="D188" s="61">
        <v>1</v>
      </c>
      <c r="E188" s="61">
        <v>1</v>
      </c>
      <c r="F188" s="84"/>
      <c r="G188" s="64" t="s">
        <v>133</v>
      </c>
      <c r="H188" s="90">
        <v>155</v>
      </c>
      <c r="I188" s="122">
        <f t="shared" si="18"/>
        <v>0</v>
      </c>
      <c r="J188" s="115">
        <f t="shared" si="18"/>
        <v>0</v>
      </c>
      <c r="K188" s="115">
        <f t="shared" si="18"/>
        <v>0</v>
      </c>
      <c r="L188" s="115">
        <f t="shared" si="18"/>
        <v>0</v>
      </c>
    </row>
    <row r="189" spans="1:12" hidden="1">
      <c r="A189" s="60">
        <v>3</v>
      </c>
      <c r="B189" s="62">
        <v>1</v>
      </c>
      <c r="C189" s="60">
        <v>1</v>
      </c>
      <c r="D189" s="61">
        <v>1</v>
      </c>
      <c r="E189" s="61">
        <v>1</v>
      </c>
      <c r="F189" s="84">
        <v>1</v>
      </c>
      <c r="G189" s="64" t="s">
        <v>133</v>
      </c>
      <c r="H189" s="90">
        <v>156</v>
      </c>
      <c r="I189" s="121">
        <v>0</v>
      </c>
      <c r="J189" s="121">
        <v>0</v>
      </c>
      <c r="K189" s="121">
        <v>0</v>
      </c>
      <c r="L189" s="121">
        <v>0</v>
      </c>
    </row>
    <row r="190" spans="1:12" hidden="1">
      <c r="A190" s="57">
        <v>3</v>
      </c>
      <c r="B190" s="55">
        <v>1</v>
      </c>
      <c r="C190" s="55">
        <v>1</v>
      </c>
      <c r="D190" s="55">
        <v>2</v>
      </c>
      <c r="E190" s="55"/>
      <c r="F190" s="58"/>
      <c r="G190" s="56" t="s">
        <v>134</v>
      </c>
      <c r="H190" s="90">
        <v>157</v>
      </c>
      <c r="I190" s="122">
        <f>I191</f>
        <v>0</v>
      </c>
      <c r="J190" s="128">
        <f>J191</f>
        <v>0</v>
      </c>
      <c r="K190" s="123">
        <f>K191</f>
        <v>0</v>
      </c>
      <c r="L190" s="122">
        <f>L191</f>
        <v>0</v>
      </c>
    </row>
    <row r="191" spans="1:12" hidden="1">
      <c r="A191" s="60">
        <v>3</v>
      </c>
      <c r="B191" s="61">
        <v>1</v>
      </c>
      <c r="C191" s="61">
        <v>1</v>
      </c>
      <c r="D191" s="61">
        <v>2</v>
      </c>
      <c r="E191" s="61">
        <v>1</v>
      </c>
      <c r="F191" s="63"/>
      <c r="G191" s="56" t="s">
        <v>134</v>
      </c>
      <c r="H191" s="90">
        <v>158</v>
      </c>
      <c r="I191" s="115">
        <f>SUM(I192:I194)</f>
        <v>0</v>
      </c>
      <c r="J191" s="127">
        <f>SUM(J192:J194)</f>
        <v>0</v>
      </c>
      <c r="K191" s="116">
        <f>SUM(K192:K194)</f>
        <v>0</v>
      </c>
      <c r="L191" s="115">
        <f>SUM(L192:L194)</f>
        <v>0</v>
      </c>
    </row>
    <row r="192" spans="1:12" hidden="1">
      <c r="A192" s="57">
        <v>3</v>
      </c>
      <c r="B192" s="55">
        <v>1</v>
      </c>
      <c r="C192" s="55">
        <v>1</v>
      </c>
      <c r="D192" s="55">
        <v>2</v>
      </c>
      <c r="E192" s="55">
        <v>1</v>
      </c>
      <c r="F192" s="58">
        <v>1</v>
      </c>
      <c r="G192" s="56" t="s">
        <v>135</v>
      </c>
      <c r="H192" s="90">
        <v>159</v>
      </c>
      <c r="I192" s="119">
        <v>0</v>
      </c>
      <c r="J192" s="119">
        <v>0</v>
      </c>
      <c r="K192" s="119">
        <v>0</v>
      </c>
      <c r="L192" s="139">
        <v>0</v>
      </c>
    </row>
    <row r="193" spans="1:12" hidden="1">
      <c r="A193" s="60">
        <v>3</v>
      </c>
      <c r="B193" s="61">
        <v>1</v>
      </c>
      <c r="C193" s="61">
        <v>1</v>
      </c>
      <c r="D193" s="61">
        <v>2</v>
      </c>
      <c r="E193" s="61">
        <v>1</v>
      </c>
      <c r="F193" s="63">
        <v>2</v>
      </c>
      <c r="G193" s="62" t="s">
        <v>136</v>
      </c>
      <c r="H193" s="90">
        <v>160</v>
      </c>
      <c r="I193" s="121">
        <v>0</v>
      </c>
      <c r="J193" s="121">
        <v>0</v>
      </c>
      <c r="K193" s="121">
        <v>0</v>
      </c>
      <c r="L193" s="121">
        <v>0</v>
      </c>
    </row>
    <row r="194" spans="1:12" ht="25.5" hidden="1" customHeight="1">
      <c r="A194" s="57">
        <v>3</v>
      </c>
      <c r="B194" s="55">
        <v>1</v>
      </c>
      <c r="C194" s="55">
        <v>1</v>
      </c>
      <c r="D194" s="55">
        <v>2</v>
      </c>
      <c r="E194" s="55">
        <v>1</v>
      </c>
      <c r="F194" s="58">
        <v>3</v>
      </c>
      <c r="G194" s="56" t="s">
        <v>137</v>
      </c>
      <c r="H194" s="90">
        <v>161</v>
      </c>
      <c r="I194" s="119">
        <v>0</v>
      </c>
      <c r="J194" s="119">
        <v>0</v>
      </c>
      <c r="K194" s="119">
        <v>0</v>
      </c>
      <c r="L194" s="139">
        <v>0</v>
      </c>
    </row>
    <row r="195" spans="1:12">
      <c r="A195" s="60">
        <v>3</v>
      </c>
      <c r="B195" s="61">
        <v>1</v>
      </c>
      <c r="C195" s="61">
        <v>1</v>
      </c>
      <c r="D195" s="61">
        <v>3</v>
      </c>
      <c r="E195" s="61"/>
      <c r="F195" s="63"/>
      <c r="G195" s="62" t="s">
        <v>138</v>
      </c>
      <c r="H195" s="90">
        <v>162</v>
      </c>
      <c r="I195" s="115">
        <f>I196</f>
        <v>4300</v>
      </c>
      <c r="J195" s="127">
        <f>J196</f>
        <v>4300</v>
      </c>
      <c r="K195" s="116">
        <f>K196</f>
        <v>4300</v>
      </c>
      <c r="L195" s="115">
        <f>L196</f>
        <v>4300</v>
      </c>
    </row>
    <row r="196" spans="1:12">
      <c r="A196" s="60">
        <v>3</v>
      </c>
      <c r="B196" s="61">
        <v>1</v>
      </c>
      <c r="C196" s="61">
        <v>1</v>
      </c>
      <c r="D196" s="61">
        <v>3</v>
      </c>
      <c r="E196" s="61">
        <v>1</v>
      </c>
      <c r="F196" s="63"/>
      <c r="G196" s="62" t="s">
        <v>138</v>
      </c>
      <c r="H196" s="90">
        <v>163</v>
      </c>
      <c r="I196" s="115">
        <f>SUM(I197:I200)</f>
        <v>4300</v>
      </c>
      <c r="J196" s="115">
        <f>SUM(J197:J200)</f>
        <v>4300</v>
      </c>
      <c r="K196" s="115">
        <f>SUM(K197:K200)</f>
        <v>4300</v>
      </c>
      <c r="L196" s="115">
        <f>SUM(L197:L200)</f>
        <v>4300</v>
      </c>
    </row>
    <row r="197" spans="1:12" hidden="1">
      <c r="A197" s="60">
        <v>3</v>
      </c>
      <c r="B197" s="61">
        <v>1</v>
      </c>
      <c r="C197" s="61">
        <v>1</v>
      </c>
      <c r="D197" s="61">
        <v>3</v>
      </c>
      <c r="E197" s="61">
        <v>1</v>
      </c>
      <c r="F197" s="63">
        <v>1</v>
      </c>
      <c r="G197" s="62" t="s">
        <v>139</v>
      </c>
      <c r="H197" s="90">
        <v>164</v>
      </c>
      <c r="I197" s="121">
        <v>0</v>
      </c>
      <c r="J197" s="121">
        <v>0</v>
      </c>
      <c r="K197" s="121">
        <v>0</v>
      </c>
      <c r="L197" s="139">
        <v>0</v>
      </c>
    </row>
    <row r="198" spans="1:12">
      <c r="A198" s="60">
        <v>3</v>
      </c>
      <c r="B198" s="61">
        <v>1</v>
      </c>
      <c r="C198" s="61">
        <v>1</v>
      </c>
      <c r="D198" s="61">
        <v>3</v>
      </c>
      <c r="E198" s="61">
        <v>1</v>
      </c>
      <c r="F198" s="63">
        <v>2</v>
      </c>
      <c r="G198" s="62" t="s">
        <v>140</v>
      </c>
      <c r="H198" s="90">
        <v>165</v>
      </c>
      <c r="I198" s="119">
        <v>1600</v>
      </c>
      <c r="J198" s="121">
        <v>1600</v>
      </c>
      <c r="K198" s="121">
        <v>1600</v>
      </c>
      <c r="L198" s="121">
        <v>1600</v>
      </c>
    </row>
    <row r="199" spans="1:12" hidden="1">
      <c r="A199" s="60">
        <v>3</v>
      </c>
      <c r="B199" s="61">
        <v>1</v>
      </c>
      <c r="C199" s="61">
        <v>1</v>
      </c>
      <c r="D199" s="61">
        <v>3</v>
      </c>
      <c r="E199" s="61">
        <v>1</v>
      </c>
      <c r="F199" s="63">
        <v>3</v>
      </c>
      <c r="G199" s="64" t="s">
        <v>141</v>
      </c>
      <c r="H199" s="90">
        <v>166</v>
      </c>
      <c r="I199" s="119">
        <v>0</v>
      </c>
      <c r="J199" s="126">
        <v>0</v>
      </c>
      <c r="K199" s="126">
        <v>0</v>
      </c>
      <c r="L199" s="126">
        <v>0</v>
      </c>
    </row>
    <row r="200" spans="1:12" ht="26.25" customHeight="1">
      <c r="A200" s="68">
        <v>3</v>
      </c>
      <c r="B200" s="69">
        <v>1</v>
      </c>
      <c r="C200" s="69">
        <v>1</v>
      </c>
      <c r="D200" s="69">
        <v>3</v>
      </c>
      <c r="E200" s="69">
        <v>1</v>
      </c>
      <c r="F200" s="71">
        <v>4</v>
      </c>
      <c r="G200" s="13" t="s">
        <v>142</v>
      </c>
      <c r="H200" s="90">
        <v>167</v>
      </c>
      <c r="I200" s="140">
        <v>2700</v>
      </c>
      <c r="J200" s="141">
        <v>2700</v>
      </c>
      <c r="K200" s="121">
        <v>2700</v>
      </c>
      <c r="L200" s="121">
        <v>2700</v>
      </c>
    </row>
    <row r="201" spans="1:12" hidden="1">
      <c r="A201" s="68">
        <v>3</v>
      </c>
      <c r="B201" s="69">
        <v>1</v>
      </c>
      <c r="C201" s="69">
        <v>1</v>
      </c>
      <c r="D201" s="69">
        <v>4</v>
      </c>
      <c r="E201" s="69"/>
      <c r="F201" s="71"/>
      <c r="G201" s="70" t="s">
        <v>143</v>
      </c>
      <c r="H201" s="90">
        <v>168</v>
      </c>
      <c r="I201" s="115">
        <f>I202</f>
        <v>0</v>
      </c>
      <c r="J201" s="129">
        <f>J202</f>
        <v>0</v>
      </c>
      <c r="K201" s="117">
        <f>K202</f>
        <v>0</v>
      </c>
      <c r="L201" s="118">
        <f>L202</f>
        <v>0</v>
      </c>
    </row>
    <row r="202" spans="1:12" hidden="1">
      <c r="A202" s="60">
        <v>3</v>
      </c>
      <c r="B202" s="61">
        <v>1</v>
      </c>
      <c r="C202" s="61">
        <v>1</v>
      </c>
      <c r="D202" s="61">
        <v>4</v>
      </c>
      <c r="E202" s="61">
        <v>1</v>
      </c>
      <c r="F202" s="63"/>
      <c r="G202" s="70" t="s">
        <v>143</v>
      </c>
      <c r="H202" s="90">
        <v>169</v>
      </c>
      <c r="I202" s="122">
        <f>SUM(I203:I205)</f>
        <v>0</v>
      </c>
      <c r="J202" s="127">
        <f>SUM(J203:J205)</f>
        <v>0</v>
      </c>
      <c r="K202" s="116">
        <f>SUM(K203:K205)</f>
        <v>0</v>
      </c>
      <c r="L202" s="115">
        <f>SUM(L203:L205)</f>
        <v>0</v>
      </c>
    </row>
    <row r="203" spans="1:12" hidden="1">
      <c r="A203" s="60">
        <v>3</v>
      </c>
      <c r="B203" s="61">
        <v>1</v>
      </c>
      <c r="C203" s="61">
        <v>1</v>
      </c>
      <c r="D203" s="61">
        <v>4</v>
      </c>
      <c r="E203" s="61">
        <v>1</v>
      </c>
      <c r="F203" s="63">
        <v>1</v>
      </c>
      <c r="G203" s="62" t="s">
        <v>144</v>
      </c>
      <c r="H203" s="90">
        <v>170</v>
      </c>
      <c r="I203" s="121">
        <v>0</v>
      </c>
      <c r="J203" s="121">
        <v>0</v>
      </c>
      <c r="K203" s="121">
        <v>0</v>
      </c>
      <c r="L203" s="139">
        <v>0</v>
      </c>
    </row>
    <row r="204" spans="1:12" ht="25.5" hidden="1" customHeight="1">
      <c r="A204" s="57">
        <v>3</v>
      </c>
      <c r="B204" s="55">
        <v>1</v>
      </c>
      <c r="C204" s="55">
        <v>1</v>
      </c>
      <c r="D204" s="55">
        <v>4</v>
      </c>
      <c r="E204" s="55">
        <v>1</v>
      </c>
      <c r="F204" s="58">
        <v>2</v>
      </c>
      <c r="G204" s="56" t="s">
        <v>145</v>
      </c>
      <c r="H204" s="90">
        <v>171</v>
      </c>
      <c r="I204" s="119">
        <v>0</v>
      </c>
      <c r="J204" s="119">
        <v>0</v>
      </c>
      <c r="K204" s="120">
        <v>0</v>
      </c>
      <c r="L204" s="121">
        <v>0</v>
      </c>
    </row>
    <row r="205" spans="1:12" hidden="1">
      <c r="A205" s="60">
        <v>3</v>
      </c>
      <c r="B205" s="61">
        <v>1</v>
      </c>
      <c r="C205" s="61">
        <v>1</v>
      </c>
      <c r="D205" s="61">
        <v>4</v>
      </c>
      <c r="E205" s="61">
        <v>1</v>
      </c>
      <c r="F205" s="63">
        <v>3</v>
      </c>
      <c r="G205" s="62" t="s">
        <v>146</v>
      </c>
      <c r="H205" s="90">
        <v>172</v>
      </c>
      <c r="I205" s="119">
        <v>0</v>
      </c>
      <c r="J205" s="119">
        <v>0</v>
      </c>
      <c r="K205" s="119">
        <v>0</v>
      </c>
      <c r="L205" s="121">
        <v>0</v>
      </c>
    </row>
    <row r="206" spans="1:12" ht="25.5" customHeight="1">
      <c r="A206" s="60">
        <v>3</v>
      </c>
      <c r="B206" s="61">
        <v>1</v>
      </c>
      <c r="C206" s="61">
        <v>1</v>
      </c>
      <c r="D206" s="61">
        <v>5</v>
      </c>
      <c r="E206" s="61"/>
      <c r="F206" s="63"/>
      <c r="G206" s="62" t="s">
        <v>147</v>
      </c>
      <c r="H206" s="90">
        <v>173</v>
      </c>
      <c r="I206" s="115">
        <f t="shared" ref="I206:L207" si="19">I207</f>
        <v>1100</v>
      </c>
      <c r="J206" s="127">
        <f t="shared" si="19"/>
        <v>1100</v>
      </c>
      <c r="K206" s="116">
        <f t="shared" si="19"/>
        <v>1100</v>
      </c>
      <c r="L206" s="115">
        <f t="shared" si="19"/>
        <v>1100</v>
      </c>
    </row>
    <row r="207" spans="1:12" ht="25.5" customHeight="1">
      <c r="A207" s="68">
        <v>3</v>
      </c>
      <c r="B207" s="69">
        <v>1</v>
      </c>
      <c r="C207" s="69">
        <v>1</v>
      </c>
      <c r="D207" s="69">
        <v>5</v>
      </c>
      <c r="E207" s="69">
        <v>1</v>
      </c>
      <c r="F207" s="71"/>
      <c r="G207" s="62" t="s">
        <v>147</v>
      </c>
      <c r="H207" s="90">
        <v>174</v>
      </c>
      <c r="I207" s="116">
        <f t="shared" si="19"/>
        <v>1100</v>
      </c>
      <c r="J207" s="116">
        <f t="shared" si="19"/>
        <v>1100</v>
      </c>
      <c r="K207" s="116">
        <f t="shared" si="19"/>
        <v>1100</v>
      </c>
      <c r="L207" s="116">
        <f t="shared" si="19"/>
        <v>1100</v>
      </c>
    </row>
    <row r="208" spans="1:12" ht="25.5" customHeight="1">
      <c r="A208" s="60">
        <v>3</v>
      </c>
      <c r="B208" s="61">
        <v>1</v>
      </c>
      <c r="C208" s="61">
        <v>1</v>
      </c>
      <c r="D208" s="61">
        <v>5</v>
      </c>
      <c r="E208" s="61">
        <v>1</v>
      </c>
      <c r="F208" s="63">
        <v>1</v>
      </c>
      <c r="G208" s="62" t="s">
        <v>147</v>
      </c>
      <c r="H208" s="90">
        <v>175</v>
      </c>
      <c r="I208" s="119">
        <v>1100</v>
      </c>
      <c r="J208" s="121">
        <v>1100</v>
      </c>
      <c r="K208" s="121">
        <v>1100</v>
      </c>
      <c r="L208" s="121">
        <v>1100</v>
      </c>
    </row>
    <row r="209" spans="1:15" ht="25.5" hidden="1" customHeight="1">
      <c r="A209" s="68">
        <v>3</v>
      </c>
      <c r="B209" s="69">
        <v>1</v>
      </c>
      <c r="C209" s="69">
        <v>2</v>
      </c>
      <c r="D209" s="69"/>
      <c r="E209" s="69"/>
      <c r="F209" s="71"/>
      <c r="G209" s="70" t="s">
        <v>148</v>
      </c>
      <c r="H209" s="90">
        <v>176</v>
      </c>
      <c r="I209" s="115">
        <f t="shared" ref="I209:L210" si="20">I210</f>
        <v>0</v>
      </c>
      <c r="J209" s="129">
        <f t="shared" si="20"/>
        <v>0</v>
      </c>
      <c r="K209" s="117">
        <f t="shared" si="20"/>
        <v>0</v>
      </c>
      <c r="L209" s="118">
        <f t="shared" si="20"/>
        <v>0</v>
      </c>
    </row>
    <row r="210" spans="1:15" ht="25.5" hidden="1" customHeight="1">
      <c r="A210" s="60">
        <v>3</v>
      </c>
      <c r="B210" s="61">
        <v>1</v>
      </c>
      <c r="C210" s="61">
        <v>2</v>
      </c>
      <c r="D210" s="61">
        <v>1</v>
      </c>
      <c r="E210" s="61"/>
      <c r="F210" s="63"/>
      <c r="G210" s="70" t="s">
        <v>148</v>
      </c>
      <c r="H210" s="90">
        <v>177</v>
      </c>
      <c r="I210" s="122">
        <f t="shared" si="20"/>
        <v>0</v>
      </c>
      <c r="J210" s="127">
        <f t="shared" si="20"/>
        <v>0</v>
      </c>
      <c r="K210" s="116">
        <f t="shared" si="20"/>
        <v>0</v>
      </c>
      <c r="L210" s="115">
        <f t="shared" si="20"/>
        <v>0</v>
      </c>
    </row>
    <row r="211" spans="1:15" ht="25.5" hidden="1" customHeight="1">
      <c r="A211" s="57">
        <v>3</v>
      </c>
      <c r="B211" s="55">
        <v>1</v>
      </c>
      <c r="C211" s="55">
        <v>2</v>
      </c>
      <c r="D211" s="55">
        <v>1</v>
      </c>
      <c r="E211" s="55">
        <v>1</v>
      </c>
      <c r="F211" s="58"/>
      <c r="G211" s="70" t="s">
        <v>148</v>
      </c>
      <c r="H211" s="90">
        <v>178</v>
      </c>
      <c r="I211" s="115">
        <f>SUM(I212:I215)</f>
        <v>0</v>
      </c>
      <c r="J211" s="128">
        <f>SUM(J212:J215)</f>
        <v>0</v>
      </c>
      <c r="K211" s="123">
        <f>SUM(K212:K215)</f>
        <v>0</v>
      </c>
      <c r="L211" s="122">
        <f>SUM(L212:L215)</f>
        <v>0</v>
      </c>
    </row>
    <row r="212" spans="1:15" ht="38.25" hidden="1" customHeight="1">
      <c r="A212" s="60">
        <v>3</v>
      </c>
      <c r="B212" s="61">
        <v>1</v>
      </c>
      <c r="C212" s="61">
        <v>2</v>
      </c>
      <c r="D212" s="61">
        <v>1</v>
      </c>
      <c r="E212" s="61">
        <v>1</v>
      </c>
      <c r="F212" s="63">
        <v>2</v>
      </c>
      <c r="G212" s="62" t="s">
        <v>149</v>
      </c>
      <c r="H212" s="90">
        <v>179</v>
      </c>
      <c r="I212" s="121">
        <v>0</v>
      </c>
      <c r="J212" s="121">
        <v>0</v>
      </c>
      <c r="K212" s="121">
        <v>0</v>
      </c>
      <c r="L212" s="121">
        <v>0</v>
      </c>
    </row>
    <row r="213" spans="1:15" hidden="1">
      <c r="A213" s="60">
        <v>3</v>
      </c>
      <c r="B213" s="61">
        <v>1</v>
      </c>
      <c r="C213" s="61">
        <v>2</v>
      </c>
      <c r="D213" s="60">
        <v>1</v>
      </c>
      <c r="E213" s="61">
        <v>1</v>
      </c>
      <c r="F213" s="63">
        <v>3</v>
      </c>
      <c r="G213" s="62" t="s">
        <v>150</v>
      </c>
      <c r="H213" s="90">
        <v>180</v>
      </c>
      <c r="I213" s="121">
        <v>0</v>
      </c>
      <c r="J213" s="121">
        <v>0</v>
      </c>
      <c r="K213" s="121">
        <v>0</v>
      </c>
      <c r="L213" s="121">
        <v>0</v>
      </c>
    </row>
    <row r="214" spans="1:15" ht="25.5" hidden="1" customHeight="1">
      <c r="A214" s="60">
        <v>3</v>
      </c>
      <c r="B214" s="61">
        <v>1</v>
      </c>
      <c r="C214" s="61">
        <v>2</v>
      </c>
      <c r="D214" s="60">
        <v>1</v>
      </c>
      <c r="E214" s="61">
        <v>1</v>
      </c>
      <c r="F214" s="63">
        <v>4</v>
      </c>
      <c r="G214" s="62" t="s">
        <v>151</v>
      </c>
      <c r="H214" s="90">
        <v>181</v>
      </c>
      <c r="I214" s="121">
        <v>0</v>
      </c>
      <c r="J214" s="121">
        <v>0</v>
      </c>
      <c r="K214" s="121">
        <v>0</v>
      </c>
      <c r="L214" s="121">
        <v>0</v>
      </c>
    </row>
    <row r="215" spans="1:15" hidden="1">
      <c r="A215" s="68">
        <v>3</v>
      </c>
      <c r="B215" s="75">
        <v>1</v>
      </c>
      <c r="C215" s="75">
        <v>2</v>
      </c>
      <c r="D215" s="74">
        <v>1</v>
      </c>
      <c r="E215" s="75">
        <v>1</v>
      </c>
      <c r="F215" s="76">
        <v>5</v>
      </c>
      <c r="G215" s="77" t="s">
        <v>152</v>
      </c>
      <c r="H215" s="90">
        <v>182</v>
      </c>
      <c r="I215" s="121">
        <v>0</v>
      </c>
      <c r="J215" s="121">
        <v>0</v>
      </c>
      <c r="K215" s="121">
        <v>0</v>
      </c>
      <c r="L215" s="139">
        <v>0</v>
      </c>
    </row>
    <row r="216" spans="1:15" hidden="1">
      <c r="A216" s="60">
        <v>3</v>
      </c>
      <c r="B216" s="61">
        <v>1</v>
      </c>
      <c r="C216" s="61">
        <v>3</v>
      </c>
      <c r="D216" s="60"/>
      <c r="E216" s="61"/>
      <c r="F216" s="63"/>
      <c r="G216" s="62" t="s">
        <v>153</v>
      </c>
      <c r="H216" s="90">
        <v>183</v>
      </c>
      <c r="I216" s="115">
        <f>SUM(I217+I220)</f>
        <v>0</v>
      </c>
      <c r="J216" s="127">
        <f>SUM(J217+J220)</f>
        <v>0</v>
      </c>
      <c r="K216" s="116">
        <f>SUM(K217+K220)</f>
        <v>0</v>
      </c>
      <c r="L216" s="115">
        <f>SUM(L217+L220)</f>
        <v>0</v>
      </c>
    </row>
    <row r="217" spans="1:15" ht="25.5" hidden="1" customHeight="1">
      <c r="A217" s="57">
        <v>3</v>
      </c>
      <c r="B217" s="55">
        <v>1</v>
      </c>
      <c r="C217" s="55">
        <v>3</v>
      </c>
      <c r="D217" s="57">
        <v>1</v>
      </c>
      <c r="E217" s="60"/>
      <c r="F217" s="58"/>
      <c r="G217" s="56" t="s">
        <v>154</v>
      </c>
      <c r="H217" s="90">
        <v>184</v>
      </c>
      <c r="I217" s="122">
        <f t="shared" ref="I217:L218" si="21">I218</f>
        <v>0</v>
      </c>
      <c r="J217" s="128">
        <f t="shared" si="21"/>
        <v>0</v>
      </c>
      <c r="K217" s="123">
        <f t="shared" si="21"/>
        <v>0</v>
      </c>
      <c r="L217" s="122">
        <f t="shared" si="21"/>
        <v>0</v>
      </c>
    </row>
    <row r="218" spans="1:15" ht="25.5" hidden="1" customHeight="1">
      <c r="A218" s="60">
        <v>3</v>
      </c>
      <c r="B218" s="61">
        <v>1</v>
      </c>
      <c r="C218" s="61">
        <v>3</v>
      </c>
      <c r="D218" s="60">
        <v>1</v>
      </c>
      <c r="E218" s="60">
        <v>1</v>
      </c>
      <c r="F218" s="63"/>
      <c r="G218" s="56" t="s">
        <v>154</v>
      </c>
      <c r="H218" s="90">
        <v>185</v>
      </c>
      <c r="I218" s="115">
        <f t="shared" si="21"/>
        <v>0</v>
      </c>
      <c r="J218" s="127">
        <f t="shared" si="21"/>
        <v>0</v>
      </c>
      <c r="K218" s="116">
        <f t="shared" si="21"/>
        <v>0</v>
      </c>
      <c r="L218" s="115">
        <f t="shared" si="21"/>
        <v>0</v>
      </c>
    </row>
    <row r="219" spans="1:15" ht="25.5" hidden="1" customHeight="1">
      <c r="A219" s="60">
        <v>3</v>
      </c>
      <c r="B219" s="62">
        <v>1</v>
      </c>
      <c r="C219" s="60">
        <v>3</v>
      </c>
      <c r="D219" s="61">
        <v>1</v>
      </c>
      <c r="E219" s="61">
        <v>1</v>
      </c>
      <c r="F219" s="63">
        <v>1</v>
      </c>
      <c r="G219" s="56" t="s">
        <v>154</v>
      </c>
      <c r="H219" s="90">
        <v>186</v>
      </c>
      <c r="I219" s="139">
        <v>0</v>
      </c>
      <c r="J219" s="139">
        <v>0</v>
      </c>
      <c r="K219" s="139">
        <v>0</v>
      </c>
      <c r="L219" s="139">
        <v>0</v>
      </c>
    </row>
    <row r="220" spans="1:15" hidden="1">
      <c r="A220" s="60">
        <v>3</v>
      </c>
      <c r="B220" s="62">
        <v>1</v>
      </c>
      <c r="C220" s="60">
        <v>3</v>
      </c>
      <c r="D220" s="61">
        <v>2</v>
      </c>
      <c r="E220" s="61"/>
      <c r="F220" s="63"/>
      <c r="G220" s="62" t="s">
        <v>155</v>
      </c>
      <c r="H220" s="90">
        <v>187</v>
      </c>
      <c r="I220" s="115">
        <f>I221</f>
        <v>0</v>
      </c>
      <c r="J220" s="127">
        <f>J221</f>
        <v>0</v>
      </c>
      <c r="K220" s="116">
        <f>K221</f>
        <v>0</v>
      </c>
      <c r="L220" s="115">
        <f>L221</f>
        <v>0</v>
      </c>
    </row>
    <row r="221" spans="1:15" hidden="1">
      <c r="A221" s="57">
        <v>3</v>
      </c>
      <c r="B221" s="56">
        <v>1</v>
      </c>
      <c r="C221" s="57">
        <v>3</v>
      </c>
      <c r="D221" s="55">
        <v>2</v>
      </c>
      <c r="E221" s="55">
        <v>1</v>
      </c>
      <c r="F221" s="58"/>
      <c r="G221" s="62" t="s">
        <v>155</v>
      </c>
      <c r="H221" s="90">
        <v>188</v>
      </c>
      <c r="I221" s="115">
        <f>SUM(I222:I227)</f>
        <v>0</v>
      </c>
      <c r="J221" s="115">
        <f>SUM(J222:J227)</f>
        <v>0</v>
      </c>
      <c r="K221" s="115">
        <f>SUM(K222:K227)</f>
        <v>0</v>
      </c>
      <c r="L221" s="115">
        <f>SUM(L222:L227)</f>
        <v>0</v>
      </c>
      <c r="M221" s="97"/>
      <c r="N221" s="97"/>
      <c r="O221" s="97"/>
    </row>
    <row r="222" spans="1:15" hidden="1">
      <c r="A222" s="60">
        <v>3</v>
      </c>
      <c r="B222" s="62">
        <v>1</v>
      </c>
      <c r="C222" s="60">
        <v>3</v>
      </c>
      <c r="D222" s="61">
        <v>2</v>
      </c>
      <c r="E222" s="61">
        <v>1</v>
      </c>
      <c r="F222" s="63">
        <v>1</v>
      </c>
      <c r="G222" s="62" t="s">
        <v>156</v>
      </c>
      <c r="H222" s="90">
        <v>189</v>
      </c>
      <c r="I222" s="121">
        <v>0</v>
      </c>
      <c r="J222" s="121">
        <v>0</v>
      </c>
      <c r="K222" s="121">
        <v>0</v>
      </c>
      <c r="L222" s="139">
        <v>0</v>
      </c>
    </row>
    <row r="223" spans="1:15" ht="25.5" hidden="1" customHeight="1">
      <c r="A223" s="60">
        <v>3</v>
      </c>
      <c r="B223" s="62">
        <v>1</v>
      </c>
      <c r="C223" s="60">
        <v>3</v>
      </c>
      <c r="D223" s="61">
        <v>2</v>
      </c>
      <c r="E223" s="61">
        <v>1</v>
      </c>
      <c r="F223" s="63">
        <v>2</v>
      </c>
      <c r="G223" s="62" t="s">
        <v>157</v>
      </c>
      <c r="H223" s="90">
        <v>190</v>
      </c>
      <c r="I223" s="121">
        <v>0</v>
      </c>
      <c r="J223" s="121">
        <v>0</v>
      </c>
      <c r="K223" s="121">
        <v>0</v>
      </c>
      <c r="L223" s="121">
        <v>0</v>
      </c>
    </row>
    <row r="224" spans="1:15" hidden="1">
      <c r="A224" s="60">
        <v>3</v>
      </c>
      <c r="B224" s="62">
        <v>1</v>
      </c>
      <c r="C224" s="60">
        <v>3</v>
      </c>
      <c r="D224" s="61">
        <v>2</v>
      </c>
      <c r="E224" s="61">
        <v>1</v>
      </c>
      <c r="F224" s="63">
        <v>3</v>
      </c>
      <c r="G224" s="62" t="s">
        <v>158</v>
      </c>
      <c r="H224" s="90">
        <v>191</v>
      </c>
      <c r="I224" s="121">
        <v>0</v>
      </c>
      <c r="J224" s="121">
        <v>0</v>
      </c>
      <c r="K224" s="121">
        <v>0</v>
      </c>
      <c r="L224" s="121">
        <v>0</v>
      </c>
    </row>
    <row r="225" spans="1:12" ht="25.5" hidden="1" customHeight="1">
      <c r="A225" s="60">
        <v>3</v>
      </c>
      <c r="B225" s="62">
        <v>1</v>
      </c>
      <c r="C225" s="60">
        <v>3</v>
      </c>
      <c r="D225" s="61">
        <v>2</v>
      </c>
      <c r="E225" s="61">
        <v>1</v>
      </c>
      <c r="F225" s="63">
        <v>4</v>
      </c>
      <c r="G225" s="62" t="s">
        <v>159</v>
      </c>
      <c r="H225" s="90">
        <v>192</v>
      </c>
      <c r="I225" s="121">
        <v>0</v>
      </c>
      <c r="J225" s="121">
        <v>0</v>
      </c>
      <c r="K225" s="121">
        <v>0</v>
      </c>
      <c r="L225" s="139">
        <v>0</v>
      </c>
    </row>
    <row r="226" spans="1:12" hidden="1">
      <c r="A226" s="60">
        <v>3</v>
      </c>
      <c r="B226" s="62">
        <v>1</v>
      </c>
      <c r="C226" s="60">
        <v>3</v>
      </c>
      <c r="D226" s="61">
        <v>2</v>
      </c>
      <c r="E226" s="61">
        <v>1</v>
      </c>
      <c r="F226" s="63">
        <v>5</v>
      </c>
      <c r="G226" s="56" t="s">
        <v>160</v>
      </c>
      <c r="H226" s="90">
        <v>193</v>
      </c>
      <c r="I226" s="121">
        <v>0</v>
      </c>
      <c r="J226" s="121">
        <v>0</v>
      </c>
      <c r="K226" s="121">
        <v>0</v>
      </c>
      <c r="L226" s="121">
        <v>0</v>
      </c>
    </row>
    <row r="227" spans="1:12" hidden="1">
      <c r="A227" s="60">
        <v>3</v>
      </c>
      <c r="B227" s="62">
        <v>1</v>
      </c>
      <c r="C227" s="60">
        <v>3</v>
      </c>
      <c r="D227" s="61">
        <v>2</v>
      </c>
      <c r="E227" s="61">
        <v>1</v>
      </c>
      <c r="F227" s="63">
        <v>6</v>
      </c>
      <c r="G227" s="56" t="s">
        <v>155</v>
      </c>
      <c r="H227" s="90">
        <v>194</v>
      </c>
      <c r="I227" s="121">
        <v>0</v>
      </c>
      <c r="J227" s="121">
        <v>0</v>
      </c>
      <c r="K227" s="121">
        <v>0</v>
      </c>
      <c r="L227" s="139">
        <v>0</v>
      </c>
    </row>
    <row r="228" spans="1:12" ht="25.5" hidden="1" customHeight="1">
      <c r="A228" s="57">
        <v>3</v>
      </c>
      <c r="B228" s="55">
        <v>1</v>
      </c>
      <c r="C228" s="55">
        <v>4</v>
      </c>
      <c r="D228" s="55"/>
      <c r="E228" s="55"/>
      <c r="F228" s="58"/>
      <c r="G228" s="56" t="s">
        <v>161</v>
      </c>
      <c r="H228" s="90">
        <v>195</v>
      </c>
      <c r="I228" s="122">
        <f t="shared" ref="I228:L230" si="22">I229</f>
        <v>0</v>
      </c>
      <c r="J228" s="128">
        <f t="shared" si="22"/>
        <v>0</v>
      </c>
      <c r="K228" s="123">
        <f t="shared" si="22"/>
        <v>0</v>
      </c>
      <c r="L228" s="123">
        <f t="shared" si="22"/>
        <v>0</v>
      </c>
    </row>
    <row r="229" spans="1:12" ht="25.5" hidden="1" customHeight="1">
      <c r="A229" s="68">
        <v>3</v>
      </c>
      <c r="B229" s="75">
        <v>1</v>
      </c>
      <c r="C229" s="75">
        <v>4</v>
      </c>
      <c r="D229" s="75">
        <v>1</v>
      </c>
      <c r="E229" s="75"/>
      <c r="F229" s="76"/>
      <c r="G229" s="56" t="s">
        <v>161</v>
      </c>
      <c r="H229" s="90">
        <v>196</v>
      </c>
      <c r="I229" s="124">
        <f t="shared" si="22"/>
        <v>0</v>
      </c>
      <c r="J229" s="133">
        <f t="shared" si="22"/>
        <v>0</v>
      </c>
      <c r="K229" s="125">
        <f t="shared" si="22"/>
        <v>0</v>
      </c>
      <c r="L229" s="125">
        <f t="shared" si="22"/>
        <v>0</v>
      </c>
    </row>
    <row r="230" spans="1:12" ht="25.5" hidden="1" customHeight="1">
      <c r="A230" s="60">
        <v>3</v>
      </c>
      <c r="B230" s="61">
        <v>1</v>
      </c>
      <c r="C230" s="61">
        <v>4</v>
      </c>
      <c r="D230" s="61">
        <v>1</v>
      </c>
      <c r="E230" s="61">
        <v>1</v>
      </c>
      <c r="F230" s="63"/>
      <c r="G230" s="56" t="s">
        <v>162</v>
      </c>
      <c r="H230" s="90">
        <v>197</v>
      </c>
      <c r="I230" s="115">
        <f t="shared" si="22"/>
        <v>0</v>
      </c>
      <c r="J230" s="127">
        <f t="shared" si="22"/>
        <v>0</v>
      </c>
      <c r="K230" s="116">
        <f t="shared" si="22"/>
        <v>0</v>
      </c>
      <c r="L230" s="116">
        <f t="shared" si="22"/>
        <v>0</v>
      </c>
    </row>
    <row r="231" spans="1:12" ht="25.5" hidden="1" customHeight="1">
      <c r="A231" s="64">
        <v>3</v>
      </c>
      <c r="B231" s="60">
        <v>1</v>
      </c>
      <c r="C231" s="61">
        <v>4</v>
      </c>
      <c r="D231" s="61">
        <v>1</v>
      </c>
      <c r="E231" s="61">
        <v>1</v>
      </c>
      <c r="F231" s="63">
        <v>1</v>
      </c>
      <c r="G231" s="56" t="s">
        <v>162</v>
      </c>
      <c r="H231" s="90">
        <v>198</v>
      </c>
      <c r="I231" s="121">
        <v>0</v>
      </c>
      <c r="J231" s="121">
        <v>0</v>
      </c>
      <c r="K231" s="121">
        <v>0</v>
      </c>
      <c r="L231" s="121">
        <v>0</v>
      </c>
    </row>
    <row r="232" spans="1:12" ht="25.5" hidden="1" customHeight="1">
      <c r="A232" s="64">
        <v>3</v>
      </c>
      <c r="B232" s="61">
        <v>1</v>
      </c>
      <c r="C232" s="61">
        <v>5</v>
      </c>
      <c r="D232" s="61"/>
      <c r="E232" s="61"/>
      <c r="F232" s="63"/>
      <c r="G232" s="62" t="s">
        <v>163</v>
      </c>
      <c r="H232" s="90">
        <v>199</v>
      </c>
      <c r="I232" s="115">
        <f t="shared" ref="I232:L233" si="23">I233</f>
        <v>0</v>
      </c>
      <c r="J232" s="115">
        <f t="shared" si="23"/>
        <v>0</v>
      </c>
      <c r="K232" s="115">
        <f t="shared" si="23"/>
        <v>0</v>
      </c>
      <c r="L232" s="115">
        <f t="shared" si="23"/>
        <v>0</v>
      </c>
    </row>
    <row r="233" spans="1:12" ht="25.5" hidden="1" customHeight="1">
      <c r="A233" s="64">
        <v>3</v>
      </c>
      <c r="B233" s="61">
        <v>1</v>
      </c>
      <c r="C233" s="61">
        <v>5</v>
      </c>
      <c r="D233" s="61">
        <v>1</v>
      </c>
      <c r="E233" s="61"/>
      <c r="F233" s="63"/>
      <c r="G233" s="62" t="s">
        <v>163</v>
      </c>
      <c r="H233" s="90">
        <v>200</v>
      </c>
      <c r="I233" s="115">
        <f t="shared" si="23"/>
        <v>0</v>
      </c>
      <c r="J233" s="115">
        <f t="shared" si="23"/>
        <v>0</v>
      </c>
      <c r="K233" s="115">
        <f t="shared" si="23"/>
        <v>0</v>
      </c>
      <c r="L233" s="115">
        <f t="shared" si="23"/>
        <v>0</v>
      </c>
    </row>
    <row r="234" spans="1:12" ht="25.5" hidden="1" customHeight="1">
      <c r="A234" s="64">
        <v>3</v>
      </c>
      <c r="B234" s="61">
        <v>1</v>
      </c>
      <c r="C234" s="61">
        <v>5</v>
      </c>
      <c r="D234" s="61">
        <v>1</v>
      </c>
      <c r="E234" s="61">
        <v>1</v>
      </c>
      <c r="F234" s="63"/>
      <c r="G234" s="62" t="s">
        <v>163</v>
      </c>
      <c r="H234" s="90">
        <v>201</v>
      </c>
      <c r="I234" s="115">
        <f>SUM(I235:I237)</f>
        <v>0</v>
      </c>
      <c r="J234" s="115">
        <f>SUM(J235:J237)</f>
        <v>0</v>
      </c>
      <c r="K234" s="115">
        <f>SUM(K235:K237)</f>
        <v>0</v>
      </c>
      <c r="L234" s="115">
        <f>SUM(L235:L237)</f>
        <v>0</v>
      </c>
    </row>
    <row r="235" spans="1:12" hidden="1">
      <c r="A235" s="64">
        <v>3</v>
      </c>
      <c r="B235" s="61">
        <v>1</v>
      </c>
      <c r="C235" s="61">
        <v>5</v>
      </c>
      <c r="D235" s="61">
        <v>1</v>
      </c>
      <c r="E235" s="61">
        <v>1</v>
      </c>
      <c r="F235" s="63">
        <v>1</v>
      </c>
      <c r="G235" s="94" t="s">
        <v>164</v>
      </c>
      <c r="H235" s="90">
        <v>202</v>
      </c>
      <c r="I235" s="121">
        <v>0</v>
      </c>
      <c r="J235" s="121">
        <v>0</v>
      </c>
      <c r="K235" s="121">
        <v>0</v>
      </c>
      <c r="L235" s="121">
        <v>0</v>
      </c>
    </row>
    <row r="236" spans="1:12" hidden="1">
      <c r="A236" s="64">
        <v>3</v>
      </c>
      <c r="B236" s="61">
        <v>1</v>
      </c>
      <c r="C236" s="61">
        <v>5</v>
      </c>
      <c r="D236" s="61">
        <v>1</v>
      </c>
      <c r="E236" s="61">
        <v>1</v>
      </c>
      <c r="F236" s="63">
        <v>2</v>
      </c>
      <c r="G236" s="94" t="s">
        <v>165</v>
      </c>
      <c r="H236" s="90">
        <v>203</v>
      </c>
      <c r="I236" s="121">
        <v>0</v>
      </c>
      <c r="J236" s="121">
        <v>0</v>
      </c>
      <c r="K236" s="121">
        <v>0</v>
      </c>
      <c r="L236" s="121">
        <v>0</v>
      </c>
    </row>
    <row r="237" spans="1:12" ht="25.5" hidden="1" customHeight="1">
      <c r="A237" s="64">
        <v>3</v>
      </c>
      <c r="B237" s="61">
        <v>1</v>
      </c>
      <c r="C237" s="61">
        <v>5</v>
      </c>
      <c r="D237" s="61">
        <v>1</v>
      </c>
      <c r="E237" s="61">
        <v>1</v>
      </c>
      <c r="F237" s="63">
        <v>3</v>
      </c>
      <c r="G237" s="94" t="s">
        <v>166</v>
      </c>
      <c r="H237" s="90">
        <v>204</v>
      </c>
      <c r="I237" s="121">
        <v>0</v>
      </c>
      <c r="J237" s="121">
        <v>0</v>
      </c>
      <c r="K237" s="121">
        <v>0</v>
      </c>
      <c r="L237" s="121">
        <v>0</v>
      </c>
    </row>
    <row r="238" spans="1:12" ht="38.25" hidden="1" customHeight="1">
      <c r="A238" s="49">
        <v>3</v>
      </c>
      <c r="B238" s="50">
        <v>2</v>
      </c>
      <c r="C238" s="50"/>
      <c r="D238" s="50"/>
      <c r="E238" s="50"/>
      <c r="F238" s="52"/>
      <c r="G238" s="51" t="s">
        <v>167</v>
      </c>
      <c r="H238" s="90">
        <v>205</v>
      </c>
      <c r="I238" s="115">
        <f>SUM(I239+I271)</f>
        <v>0</v>
      </c>
      <c r="J238" s="127">
        <f>SUM(J239+J271)</f>
        <v>0</v>
      </c>
      <c r="K238" s="116">
        <f>SUM(K239+K271)</f>
        <v>0</v>
      </c>
      <c r="L238" s="116">
        <f>SUM(L239+L271)</f>
        <v>0</v>
      </c>
    </row>
    <row r="239" spans="1:12" ht="38.25" hidden="1" customHeight="1">
      <c r="A239" s="68">
        <v>3</v>
      </c>
      <c r="B239" s="74">
        <v>2</v>
      </c>
      <c r="C239" s="75">
        <v>1</v>
      </c>
      <c r="D239" s="75"/>
      <c r="E239" s="75"/>
      <c r="F239" s="76"/>
      <c r="G239" s="77" t="s">
        <v>168</v>
      </c>
      <c r="H239" s="90">
        <v>206</v>
      </c>
      <c r="I239" s="124">
        <f>SUM(I240+I249+I253+I257+I261+I264+I267)</f>
        <v>0</v>
      </c>
      <c r="J239" s="133">
        <f>SUM(J240+J249+J253+J257+J261+J264+J267)</f>
        <v>0</v>
      </c>
      <c r="K239" s="125">
        <f>SUM(K240+K249+K253+K257+K261+K264+K267)</f>
        <v>0</v>
      </c>
      <c r="L239" s="125">
        <f>SUM(L240+L249+L253+L257+L261+L264+L267)</f>
        <v>0</v>
      </c>
    </row>
    <row r="240" spans="1:12" hidden="1">
      <c r="A240" s="60">
        <v>3</v>
      </c>
      <c r="B240" s="61">
        <v>2</v>
      </c>
      <c r="C240" s="61">
        <v>1</v>
      </c>
      <c r="D240" s="61">
        <v>1</v>
      </c>
      <c r="E240" s="61"/>
      <c r="F240" s="63"/>
      <c r="G240" s="62" t="s">
        <v>169</v>
      </c>
      <c r="H240" s="90">
        <v>207</v>
      </c>
      <c r="I240" s="124">
        <f>I241</f>
        <v>0</v>
      </c>
      <c r="J240" s="124">
        <f>J241</f>
        <v>0</v>
      </c>
      <c r="K240" s="124">
        <f>K241</f>
        <v>0</v>
      </c>
      <c r="L240" s="124">
        <f>L241</f>
        <v>0</v>
      </c>
    </row>
    <row r="241" spans="1:12" hidden="1">
      <c r="A241" s="60">
        <v>3</v>
      </c>
      <c r="B241" s="60">
        <v>2</v>
      </c>
      <c r="C241" s="61">
        <v>1</v>
      </c>
      <c r="D241" s="61">
        <v>1</v>
      </c>
      <c r="E241" s="61">
        <v>1</v>
      </c>
      <c r="F241" s="63"/>
      <c r="G241" s="62" t="s">
        <v>170</v>
      </c>
      <c r="H241" s="90">
        <v>208</v>
      </c>
      <c r="I241" s="115">
        <f>SUM(I242:I242)</f>
        <v>0</v>
      </c>
      <c r="J241" s="127">
        <f>SUM(J242:J242)</f>
        <v>0</v>
      </c>
      <c r="K241" s="116">
        <f>SUM(K242:K242)</f>
        <v>0</v>
      </c>
      <c r="L241" s="116">
        <f>SUM(L242:L242)</f>
        <v>0</v>
      </c>
    </row>
    <row r="242" spans="1:12" hidden="1">
      <c r="A242" s="68">
        <v>3</v>
      </c>
      <c r="B242" s="68">
        <v>2</v>
      </c>
      <c r="C242" s="75">
        <v>1</v>
      </c>
      <c r="D242" s="75">
        <v>1</v>
      </c>
      <c r="E242" s="75">
        <v>1</v>
      </c>
      <c r="F242" s="76">
        <v>1</v>
      </c>
      <c r="G242" s="77" t="s">
        <v>170</v>
      </c>
      <c r="H242" s="90">
        <v>209</v>
      </c>
      <c r="I242" s="121">
        <v>0</v>
      </c>
      <c r="J242" s="121">
        <v>0</v>
      </c>
      <c r="K242" s="121">
        <v>0</v>
      </c>
      <c r="L242" s="121">
        <v>0</v>
      </c>
    </row>
    <row r="243" spans="1:12" hidden="1">
      <c r="A243" s="68">
        <v>3</v>
      </c>
      <c r="B243" s="75">
        <v>2</v>
      </c>
      <c r="C243" s="75">
        <v>1</v>
      </c>
      <c r="D243" s="75">
        <v>1</v>
      </c>
      <c r="E243" s="75">
        <v>2</v>
      </c>
      <c r="F243" s="76"/>
      <c r="G243" s="77" t="s">
        <v>171</v>
      </c>
      <c r="H243" s="90">
        <v>210</v>
      </c>
      <c r="I243" s="115">
        <f>SUM(I244:I245)</f>
        <v>0</v>
      </c>
      <c r="J243" s="115">
        <f>SUM(J244:J245)</f>
        <v>0</v>
      </c>
      <c r="K243" s="115">
        <f>SUM(K244:K245)</f>
        <v>0</v>
      </c>
      <c r="L243" s="115">
        <f>SUM(L244:L245)</f>
        <v>0</v>
      </c>
    </row>
    <row r="244" spans="1:12" hidden="1">
      <c r="A244" s="68">
        <v>3</v>
      </c>
      <c r="B244" s="75">
        <v>2</v>
      </c>
      <c r="C244" s="75">
        <v>1</v>
      </c>
      <c r="D244" s="75">
        <v>1</v>
      </c>
      <c r="E244" s="75">
        <v>2</v>
      </c>
      <c r="F244" s="76">
        <v>1</v>
      </c>
      <c r="G244" s="77" t="s">
        <v>172</v>
      </c>
      <c r="H244" s="90">
        <v>211</v>
      </c>
      <c r="I244" s="121">
        <v>0</v>
      </c>
      <c r="J244" s="121">
        <v>0</v>
      </c>
      <c r="K244" s="121">
        <v>0</v>
      </c>
      <c r="L244" s="121">
        <v>0</v>
      </c>
    </row>
    <row r="245" spans="1:12" hidden="1">
      <c r="A245" s="68">
        <v>3</v>
      </c>
      <c r="B245" s="75">
        <v>2</v>
      </c>
      <c r="C245" s="75">
        <v>1</v>
      </c>
      <c r="D245" s="75">
        <v>1</v>
      </c>
      <c r="E245" s="75">
        <v>2</v>
      </c>
      <c r="F245" s="76">
        <v>2</v>
      </c>
      <c r="G245" s="77" t="s">
        <v>173</v>
      </c>
      <c r="H245" s="90">
        <v>212</v>
      </c>
      <c r="I245" s="121">
        <v>0</v>
      </c>
      <c r="J245" s="121">
        <v>0</v>
      </c>
      <c r="K245" s="121">
        <v>0</v>
      </c>
      <c r="L245" s="121">
        <v>0</v>
      </c>
    </row>
    <row r="246" spans="1:12" hidden="1">
      <c r="A246" s="68">
        <v>3</v>
      </c>
      <c r="B246" s="75">
        <v>2</v>
      </c>
      <c r="C246" s="75">
        <v>1</v>
      </c>
      <c r="D246" s="75">
        <v>1</v>
      </c>
      <c r="E246" s="75">
        <v>3</v>
      </c>
      <c r="F246" s="98"/>
      <c r="G246" s="77" t="s">
        <v>174</v>
      </c>
      <c r="H246" s="90">
        <v>213</v>
      </c>
      <c r="I246" s="115">
        <f>SUM(I247:I248)</f>
        <v>0</v>
      </c>
      <c r="J246" s="115">
        <f>SUM(J247:J248)</f>
        <v>0</v>
      </c>
      <c r="K246" s="115">
        <f>SUM(K247:K248)</f>
        <v>0</v>
      </c>
      <c r="L246" s="115">
        <f>SUM(L247:L248)</f>
        <v>0</v>
      </c>
    </row>
    <row r="247" spans="1:12" hidden="1">
      <c r="A247" s="68">
        <v>3</v>
      </c>
      <c r="B247" s="75">
        <v>2</v>
      </c>
      <c r="C247" s="75">
        <v>1</v>
      </c>
      <c r="D247" s="75">
        <v>1</v>
      </c>
      <c r="E247" s="75">
        <v>3</v>
      </c>
      <c r="F247" s="76">
        <v>1</v>
      </c>
      <c r="G247" s="77" t="s">
        <v>175</v>
      </c>
      <c r="H247" s="90">
        <v>214</v>
      </c>
      <c r="I247" s="121">
        <v>0</v>
      </c>
      <c r="J247" s="121">
        <v>0</v>
      </c>
      <c r="K247" s="121">
        <v>0</v>
      </c>
      <c r="L247" s="121">
        <v>0</v>
      </c>
    </row>
    <row r="248" spans="1:12" hidden="1">
      <c r="A248" s="68">
        <v>3</v>
      </c>
      <c r="B248" s="75">
        <v>2</v>
      </c>
      <c r="C248" s="75">
        <v>1</v>
      </c>
      <c r="D248" s="75">
        <v>1</v>
      </c>
      <c r="E248" s="75">
        <v>3</v>
      </c>
      <c r="F248" s="76">
        <v>2</v>
      </c>
      <c r="G248" s="77" t="s">
        <v>176</v>
      </c>
      <c r="H248" s="90">
        <v>215</v>
      </c>
      <c r="I248" s="121">
        <v>0</v>
      </c>
      <c r="J248" s="121">
        <v>0</v>
      </c>
      <c r="K248" s="121">
        <v>0</v>
      </c>
      <c r="L248" s="121">
        <v>0</v>
      </c>
    </row>
    <row r="249" spans="1:12" hidden="1">
      <c r="A249" s="60">
        <v>3</v>
      </c>
      <c r="B249" s="61">
        <v>2</v>
      </c>
      <c r="C249" s="61">
        <v>1</v>
      </c>
      <c r="D249" s="61">
        <v>2</v>
      </c>
      <c r="E249" s="61"/>
      <c r="F249" s="63"/>
      <c r="G249" s="62" t="s">
        <v>177</v>
      </c>
      <c r="H249" s="90">
        <v>216</v>
      </c>
      <c r="I249" s="115">
        <f>I250</f>
        <v>0</v>
      </c>
      <c r="J249" s="115">
        <f>J250</f>
        <v>0</v>
      </c>
      <c r="K249" s="115">
        <f>K250</f>
        <v>0</v>
      </c>
      <c r="L249" s="115">
        <f>L250</f>
        <v>0</v>
      </c>
    </row>
    <row r="250" spans="1:12" hidden="1">
      <c r="A250" s="60">
        <v>3</v>
      </c>
      <c r="B250" s="61">
        <v>2</v>
      </c>
      <c r="C250" s="61">
        <v>1</v>
      </c>
      <c r="D250" s="61">
        <v>2</v>
      </c>
      <c r="E250" s="61">
        <v>1</v>
      </c>
      <c r="F250" s="63"/>
      <c r="G250" s="62" t="s">
        <v>177</v>
      </c>
      <c r="H250" s="90">
        <v>217</v>
      </c>
      <c r="I250" s="115">
        <f>SUM(I251:I252)</f>
        <v>0</v>
      </c>
      <c r="J250" s="127">
        <f>SUM(J251:J252)</f>
        <v>0</v>
      </c>
      <c r="K250" s="116">
        <f>SUM(K251:K252)</f>
        <v>0</v>
      </c>
      <c r="L250" s="116">
        <f>SUM(L251:L252)</f>
        <v>0</v>
      </c>
    </row>
    <row r="251" spans="1:12" ht="25.5" hidden="1" customHeight="1">
      <c r="A251" s="68">
        <v>3</v>
      </c>
      <c r="B251" s="74">
        <v>2</v>
      </c>
      <c r="C251" s="75">
        <v>1</v>
      </c>
      <c r="D251" s="75">
        <v>2</v>
      </c>
      <c r="E251" s="75">
        <v>1</v>
      </c>
      <c r="F251" s="76">
        <v>1</v>
      </c>
      <c r="G251" s="77" t="s">
        <v>178</v>
      </c>
      <c r="H251" s="90">
        <v>218</v>
      </c>
      <c r="I251" s="121">
        <v>0</v>
      </c>
      <c r="J251" s="121">
        <v>0</v>
      </c>
      <c r="K251" s="121">
        <v>0</v>
      </c>
      <c r="L251" s="121">
        <v>0</v>
      </c>
    </row>
    <row r="252" spans="1:12" ht="25.5" hidden="1" customHeight="1">
      <c r="A252" s="60">
        <v>3</v>
      </c>
      <c r="B252" s="61">
        <v>2</v>
      </c>
      <c r="C252" s="61">
        <v>1</v>
      </c>
      <c r="D252" s="61">
        <v>2</v>
      </c>
      <c r="E252" s="61">
        <v>1</v>
      </c>
      <c r="F252" s="63">
        <v>2</v>
      </c>
      <c r="G252" s="62" t="s">
        <v>179</v>
      </c>
      <c r="H252" s="90">
        <v>219</v>
      </c>
      <c r="I252" s="121">
        <v>0</v>
      </c>
      <c r="J252" s="121">
        <v>0</v>
      </c>
      <c r="K252" s="121">
        <v>0</v>
      </c>
      <c r="L252" s="121">
        <v>0</v>
      </c>
    </row>
    <row r="253" spans="1:12" ht="25.5" hidden="1" customHeight="1">
      <c r="A253" s="57">
        <v>3</v>
      </c>
      <c r="B253" s="55">
        <v>2</v>
      </c>
      <c r="C253" s="55">
        <v>1</v>
      </c>
      <c r="D253" s="55">
        <v>3</v>
      </c>
      <c r="E253" s="55"/>
      <c r="F253" s="58"/>
      <c r="G253" s="56" t="s">
        <v>180</v>
      </c>
      <c r="H253" s="90">
        <v>220</v>
      </c>
      <c r="I253" s="122">
        <f>I254</f>
        <v>0</v>
      </c>
      <c r="J253" s="128">
        <f>J254</f>
        <v>0</v>
      </c>
      <c r="K253" s="123">
        <f>K254</f>
        <v>0</v>
      </c>
      <c r="L253" s="123">
        <f>L254</f>
        <v>0</v>
      </c>
    </row>
    <row r="254" spans="1:12" ht="25.5" hidden="1" customHeight="1">
      <c r="A254" s="60">
        <v>3</v>
      </c>
      <c r="B254" s="61">
        <v>2</v>
      </c>
      <c r="C254" s="61">
        <v>1</v>
      </c>
      <c r="D254" s="61">
        <v>3</v>
      </c>
      <c r="E254" s="61">
        <v>1</v>
      </c>
      <c r="F254" s="63"/>
      <c r="G254" s="56" t="s">
        <v>180</v>
      </c>
      <c r="H254" s="90">
        <v>221</v>
      </c>
      <c r="I254" s="115">
        <f>I255+I256</f>
        <v>0</v>
      </c>
      <c r="J254" s="115">
        <f>J255+J256</f>
        <v>0</v>
      </c>
      <c r="K254" s="115">
        <f>K255+K256</f>
        <v>0</v>
      </c>
      <c r="L254" s="115">
        <f>L255+L256</f>
        <v>0</v>
      </c>
    </row>
    <row r="255" spans="1:12" ht="25.5" hidden="1" customHeight="1">
      <c r="A255" s="60">
        <v>3</v>
      </c>
      <c r="B255" s="61">
        <v>2</v>
      </c>
      <c r="C255" s="61">
        <v>1</v>
      </c>
      <c r="D255" s="61">
        <v>3</v>
      </c>
      <c r="E255" s="61">
        <v>1</v>
      </c>
      <c r="F255" s="63">
        <v>1</v>
      </c>
      <c r="G255" s="62" t="s">
        <v>181</v>
      </c>
      <c r="H255" s="90">
        <v>222</v>
      </c>
      <c r="I255" s="121">
        <v>0</v>
      </c>
      <c r="J255" s="121">
        <v>0</v>
      </c>
      <c r="K255" s="121">
        <v>0</v>
      </c>
      <c r="L255" s="121">
        <v>0</v>
      </c>
    </row>
    <row r="256" spans="1:12" ht="25.5" hidden="1" customHeight="1">
      <c r="A256" s="60">
        <v>3</v>
      </c>
      <c r="B256" s="61">
        <v>2</v>
      </c>
      <c r="C256" s="61">
        <v>1</v>
      </c>
      <c r="D256" s="61">
        <v>3</v>
      </c>
      <c r="E256" s="61">
        <v>1</v>
      </c>
      <c r="F256" s="63">
        <v>2</v>
      </c>
      <c r="G256" s="62" t="s">
        <v>182</v>
      </c>
      <c r="H256" s="90">
        <v>223</v>
      </c>
      <c r="I256" s="139">
        <v>0</v>
      </c>
      <c r="J256" s="136">
        <v>0</v>
      </c>
      <c r="K256" s="139">
        <v>0</v>
      </c>
      <c r="L256" s="139">
        <v>0</v>
      </c>
    </row>
    <row r="257" spans="1:12" hidden="1">
      <c r="A257" s="60">
        <v>3</v>
      </c>
      <c r="B257" s="61">
        <v>2</v>
      </c>
      <c r="C257" s="61">
        <v>1</v>
      </c>
      <c r="D257" s="61">
        <v>4</v>
      </c>
      <c r="E257" s="61"/>
      <c r="F257" s="63"/>
      <c r="G257" s="62" t="s">
        <v>183</v>
      </c>
      <c r="H257" s="90">
        <v>224</v>
      </c>
      <c r="I257" s="115">
        <f>I258</f>
        <v>0</v>
      </c>
      <c r="J257" s="116">
        <f>J258</f>
        <v>0</v>
      </c>
      <c r="K257" s="115">
        <f>K258</f>
        <v>0</v>
      </c>
      <c r="L257" s="116">
        <f>L258</f>
        <v>0</v>
      </c>
    </row>
    <row r="258" spans="1:12" hidden="1">
      <c r="A258" s="57">
        <v>3</v>
      </c>
      <c r="B258" s="55">
        <v>2</v>
      </c>
      <c r="C258" s="55">
        <v>1</v>
      </c>
      <c r="D258" s="55">
        <v>4</v>
      </c>
      <c r="E258" s="55">
        <v>1</v>
      </c>
      <c r="F258" s="58"/>
      <c r="G258" s="56" t="s">
        <v>183</v>
      </c>
      <c r="H258" s="90">
        <v>225</v>
      </c>
      <c r="I258" s="122">
        <f>SUM(I259:I260)</f>
        <v>0</v>
      </c>
      <c r="J258" s="128">
        <f>SUM(J259:J260)</f>
        <v>0</v>
      </c>
      <c r="K258" s="123">
        <f>SUM(K259:K260)</f>
        <v>0</v>
      </c>
      <c r="L258" s="123">
        <f>SUM(L259:L260)</f>
        <v>0</v>
      </c>
    </row>
    <row r="259" spans="1:12" ht="25.5" hidden="1" customHeight="1">
      <c r="A259" s="60">
        <v>3</v>
      </c>
      <c r="B259" s="61">
        <v>2</v>
      </c>
      <c r="C259" s="61">
        <v>1</v>
      </c>
      <c r="D259" s="61">
        <v>4</v>
      </c>
      <c r="E259" s="61">
        <v>1</v>
      </c>
      <c r="F259" s="63">
        <v>1</v>
      </c>
      <c r="G259" s="62" t="s">
        <v>184</v>
      </c>
      <c r="H259" s="90">
        <v>226</v>
      </c>
      <c r="I259" s="121">
        <v>0</v>
      </c>
      <c r="J259" s="121">
        <v>0</v>
      </c>
      <c r="K259" s="121">
        <v>0</v>
      </c>
      <c r="L259" s="121">
        <v>0</v>
      </c>
    </row>
    <row r="260" spans="1:12" ht="25.5" hidden="1" customHeight="1">
      <c r="A260" s="60">
        <v>3</v>
      </c>
      <c r="B260" s="61">
        <v>2</v>
      </c>
      <c r="C260" s="61">
        <v>1</v>
      </c>
      <c r="D260" s="61">
        <v>4</v>
      </c>
      <c r="E260" s="61">
        <v>1</v>
      </c>
      <c r="F260" s="63">
        <v>2</v>
      </c>
      <c r="G260" s="62" t="s">
        <v>185</v>
      </c>
      <c r="H260" s="90">
        <v>227</v>
      </c>
      <c r="I260" s="121">
        <v>0</v>
      </c>
      <c r="J260" s="121">
        <v>0</v>
      </c>
      <c r="K260" s="121">
        <v>0</v>
      </c>
      <c r="L260" s="121">
        <v>0</v>
      </c>
    </row>
    <row r="261" spans="1:12" hidden="1">
      <c r="A261" s="60">
        <v>3</v>
      </c>
      <c r="B261" s="61">
        <v>2</v>
      </c>
      <c r="C261" s="61">
        <v>1</v>
      </c>
      <c r="D261" s="61">
        <v>5</v>
      </c>
      <c r="E261" s="61"/>
      <c r="F261" s="63"/>
      <c r="G261" s="62" t="s">
        <v>186</v>
      </c>
      <c r="H261" s="90">
        <v>228</v>
      </c>
      <c r="I261" s="115">
        <f t="shared" ref="I261:L262" si="24">I262</f>
        <v>0</v>
      </c>
      <c r="J261" s="127">
        <f t="shared" si="24"/>
        <v>0</v>
      </c>
      <c r="K261" s="116">
        <f t="shared" si="24"/>
        <v>0</v>
      </c>
      <c r="L261" s="116">
        <f t="shared" si="24"/>
        <v>0</v>
      </c>
    </row>
    <row r="262" spans="1:12" hidden="1">
      <c r="A262" s="60">
        <v>3</v>
      </c>
      <c r="B262" s="61">
        <v>2</v>
      </c>
      <c r="C262" s="61">
        <v>1</v>
      </c>
      <c r="D262" s="61">
        <v>5</v>
      </c>
      <c r="E262" s="61">
        <v>1</v>
      </c>
      <c r="F262" s="63"/>
      <c r="G262" s="62" t="s">
        <v>186</v>
      </c>
      <c r="H262" s="90">
        <v>229</v>
      </c>
      <c r="I262" s="116">
        <f t="shared" si="24"/>
        <v>0</v>
      </c>
      <c r="J262" s="127">
        <f t="shared" si="24"/>
        <v>0</v>
      </c>
      <c r="K262" s="116">
        <f t="shared" si="24"/>
        <v>0</v>
      </c>
      <c r="L262" s="116">
        <f t="shared" si="24"/>
        <v>0</v>
      </c>
    </row>
    <row r="263" spans="1:12" hidden="1">
      <c r="A263" s="74">
        <v>3</v>
      </c>
      <c r="B263" s="75">
        <v>2</v>
      </c>
      <c r="C263" s="75">
        <v>1</v>
      </c>
      <c r="D263" s="75">
        <v>5</v>
      </c>
      <c r="E263" s="75">
        <v>1</v>
      </c>
      <c r="F263" s="76">
        <v>1</v>
      </c>
      <c r="G263" s="62" t="s">
        <v>186</v>
      </c>
      <c r="H263" s="90">
        <v>230</v>
      </c>
      <c r="I263" s="139">
        <v>0</v>
      </c>
      <c r="J263" s="139">
        <v>0</v>
      </c>
      <c r="K263" s="139">
        <v>0</v>
      </c>
      <c r="L263" s="139">
        <v>0</v>
      </c>
    </row>
    <row r="264" spans="1:12" hidden="1">
      <c r="A264" s="60">
        <v>3</v>
      </c>
      <c r="B264" s="61">
        <v>2</v>
      </c>
      <c r="C264" s="61">
        <v>1</v>
      </c>
      <c r="D264" s="61">
        <v>6</v>
      </c>
      <c r="E264" s="61"/>
      <c r="F264" s="63"/>
      <c r="G264" s="62" t="s">
        <v>187</v>
      </c>
      <c r="H264" s="90">
        <v>231</v>
      </c>
      <c r="I264" s="115">
        <f t="shared" ref="I264:L265" si="25">I265</f>
        <v>0</v>
      </c>
      <c r="J264" s="127">
        <f t="shared" si="25"/>
        <v>0</v>
      </c>
      <c r="K264" s="116">
        <f t="shared" si="25"/>
        <v>0</v>
      </c>
      <c r="L264" s="116">
        <f t="shared" si="25"/>
        <v>0</v>
      </c>
    </row>
    <row r="265" spans="1:12" hidden="1">
      <c r="A265" s="60">
        <v>3</v>
      </c>
      <c r="B265" s="60">
        <v>2</v>
      </c>
      <c r="C265" s="61">
        <v>1</v>
      </c>
      <c r="D265" s="61">
        <v>6</v>
      </c>
      <c r="E265" s="61">
        <v>1</v>
      </c>
      <c r="F265" s="63"/>
      <c r="G265" s="62" t="s">
        <v>187</v>
      </c>
      <c r="H265" s="90">
        <v>232</v>
      </c>
      <c r="I265" s="115">
        <f t="shared" si="25"/>
        <v>0</v>
      </c>
      <c r="J265" s="127">
        <f t="shared" si="25"/>
        <v>0</v>
      </c>
      <c r="K265" s="116">
        <f t="shared" si="25"/>
        <v>0</v>
      </c>
      <c r="L265" s="116">
        <f t="shared" si="25"/>
        <v>0</v>
      </c>
    </row>
    <row r="266" spans="1:12" hidden="1">
      <c r="A266" s="57">
        <v>3</v>
      </c>
      <c r="B266" s="57">
        <v>2</v>
      </c>
      <c r="C266" s="61">
        <v>1</v>
      </c>
      <c r="D266" s="61">
        <v>6</v>
      </c>
      <c r="E266" s="61">
        <v>1</v>
      </c>
      <c r="F266" s="63">
        <v>1</v>
      </c>
      <c r="G266" s="62" t="s">
        <v>187</v>
      </c>
      <c r="H266" s="90">
        <v>233</v>
      </c>
      <c r="I266" s="139">
        <v>0</v>
      </c>
      <c r="J266" s="139">
        <v>0</v>
      </c>
      <c r="K266" s="139">
        <v>0</v>
      </c>
      <c r="L266" s="139">
        <v>0</v>
      </c>
    </row>
    <row r="267" spans="1:12" hidden="1">
      <c r="A267" s="60">
        <v>3</v>
      </c>
      <c r="B267" s="60">
        <v>2</v>
      </c>
      <c r="C267" s="61">
        <v>1</v>
      </c>
      <c r="D267" s="61">
        <v>7</v>
      </c>
      <c r="E267" s="61"/>
      <c r="F267" s="63"/>
      <c r="G267" s="62" t="s">
        <v>188</v>
      </c>
      <c r="H267" s="90">
        <v>234</v>
      </c>
      <c r="I267" s="115">
        <f>I268</f>
        <v>0</v>
      </c>
      <c r="J267" s="127">
        <f>J268</f>
        <v>0</v>
      </c>
      <c r="K267" s="116">
        <f>K268</f>
        <v>0</v>
      </c>
      <c r="L267" s="116">
        <f>L268</f>
        <v>0</v>
      </c>
    </row>
    <row r="268" spans="1:12" hidden="1">
      <c r="A268" s="60">
        <v>3</v>
      </c>
      <c r="B268" s="61">
        <v>2</v>
      </c>
      <c r="C268" s="61">
        <v>1</v>
      </c>
      <c r="D268" s="61">
        <v>7</v>
      </c>
      <c r="E268" s="61">
        <v>1</v>
      </c>
      <c r="F268" s="63"/>
      <c r="G268" s="62" t="s">
        <v>188</v>
      </c>
      <c r="H268" s="90">
        <v>235</v>
      </c>
      <c r="I268" s="115">
        <f>I269+I270</f>
        <v>0</v>
      </c>
      <c r="J268" s="115">
        <f>J269+J270</f>
        <v>0</v>
      </c>
      <c r="K268" s="115">
        <f>K269+K270</f>
        <v>0</v>
      </c>
      <c r="L268" s="115">
        <f>L269+L270</f>
        <v>0</v>
      </c>
    </row>
    <row r="269" spans="1:12" ht="25.5" hidden="1" customHeight="1">
      <c r="A269" s="60">
        <v>3</v>
      </c>
      <c r="B269" s="61">
        <v>2</v>
      </c>
      <c r="C269" s="61">
        <v>1</v>
      </c>
      <c r="D269" s="61">
        <v>7</v>
      </c>
      <c r="E269" s="61">
        <v>1</v>
      </c>
      <c r="F269" s="63">
        <v>1</v>
      </c>
      <c r="G269" s="62" t="s">
        <v>189</v>
      </c>
      <c r="H269" s="90">
        <v>236</v>
      </c>
      <c r="I269" s="120">
        <v>0</v>
      </c>
      <c r="J269" s="121">
        <v>0</v>
      </c>
      <c r="K269" s="121">
        <v>0</v>
      </c>
      <c r="L269" s="121">
        <v>0</v>
      </c>
    </row>
    <row r="270" spans="1:12" ht="25.5" hidden="1" customHeight="1">
      <c r="A270" s="60">
        <v>3</v>
      </c>
      <c r="B270" s="61">
        <v>2</v>
      </c>
      <c r="C270" s="61">
        <v>1</v>
      </c>
      <c r="D270" s="61">
        <v>7</v>
      </c>
      <c r="E270" s="61">
        <v>1</v>
      </c>
      <c r="F270" s="63">
        <v>2</v>
      </c>
      <c r="G270" s="62" t="s">
        <v>190</v>
      </c>
      <c r="H270" s="90">
        <v>237</v>
      </c>
      <c r="I270" s="121">
        <v>0</v>
      </c>
      <c r="J270" s="121">
        <v>0</v>
      </c>
      <c r="K270" s="121">
        <v>0</v>
      </c>
      <c r="L270" s="121">
        <v>0</v>
      </c>
    </row>
    <row r="271" spans="1:12" ht="38.25" hidden="1" customHeight="1">
      <c r="A271" s="60">
        <v>3</v>
      </c>
      <c r="B271" s="61">
        <v>2</v>
      </c>
      <c r="C271" s="61">
        <v>2</v>
      </c>
      <c r="D271" s="99"/>
      <c r="E271" s="99"/>
      <c r="F271" s="100"/>
      <c r="G271" s="62" t="s">
        <v>191</v>
      </c>
      <c r="H271" s="90">
        <v>238</v>
      </c>
      <c r="I271" s="115">
        <f>SUM(I272+I281+I285+I289+I293+I296+I299)</f>
        <v>0</v>
      </c>
      <c r="J271" s="127">
        <f>SUM(J272+J281+J285+J289+J293+J296+J299)</f>
        <v>0</v>
      </c>
      <c r="K271" s="116">
        <f>SUM(K272+K281+K285+K289+K293+K296+K299)</f>
        <v>0</v>
      </c>
      <c r="L271" s="116">
        <f>SUM(L272+L281+L285+L289+L293+L296+L299)</f>
        <v>0</v>
      </c>
    </row>
    <row r="272" spans="1:12" hidden="1">
      <c r="A272" s="60">
        <v>3</v>
      </c>
      <c r="B272" s="61">
        <v>2</v>
      </c>
      <c r="C272" s="61">
        <v>2</v>
      </c>
      <c r="D272" s="61">
        <v>1</v>
      </c>
      <c r="E272" s="61"/>
      <c r="F272" s="63"/>
      <c r="G272" s="62" t="s">
        <v>192</v>
      </c>
      <c r="H272" s="90">
        <v>239</v>
      </c>
      <c r="I272" s="115">
        <f>I273</f>
        <v>0</v>
      </c>
      <c r="J272" s="115">
        <f>J273</f>
        <v>0</v>
      </c>
      <c r="K272" s="115">
        <f>K273</f>
        <v>0</v>
      </c>
      <c r="L272" s="115">
        <f>L273</f>
        <v>0</v>
      </c>
    </row>
    <row r="273" spans="1:12" hidden="1">
      <c r="A273" s="64">
        <v>3</v>
      </c>
      <c r="B273" s="60">
        <v>2</v>
      </c>
      <c r="C273" s="61">
        <v>2</v>
      </c>
      <c r="D273" s="61">
        <v>1</v>
      </c>
      <c r="E273" s="61">
        <v>1</v>
      </c>
      <c r="F273" s="63"/>
      <c r="G273" s="62" t="s">
        <v>170</v>
      </c>
      <c r="H273" s="90">
        <v>240</v>
      </c>
      <c r="I273" s="115">
        <f>SUM(I274)</f>
        <v>0</v>
      </c>
      <c r="J273" s="115">
        <f>SUM(J274)</f>
        <v>0</v>
      </c>
      <c r="K273" s="115">
        <f>SUM(K274)</f>
        <v>0</v>
      </c>
      <c r="L273" s="115">
        <f>SUM(L274)</f>
        <v>0</v>
      </c>
    </row>
    <row r="274" spans="1:12" hidden="1">
      <c r="A274" s="64">
        <v>3</v>
      </c>
      <c r="B274" s="60">
        <v>2</v>
      </c>
      <c r="C274" s="61">
        <v>2</v>
      </c>
      <c r="D274" s="61">
        <v>1</v>
      </c>
      <c r="E274" s="61">
        <v>1</v>
      </c>
      <c r="F274" s="63">
        <v>1</v>
      </c>
      <c r="G274" s="62" t="s">
        <v>170</v>
      </c>
      <c r="H274" s="90">
        <v>241</v>
      </c>
      <c r="I274" s="121">
        <v>0</v>
      </c>
      <c r="J274" s="121">
        <v>0</v>
      </c>
      <c r="K274" s="121">
        <v>0</v>
      </c>
      <c r="L274" s="121">
        <v>0</v>
      </c>
    </row>
    <row r="275" spans="1:12" hidden="1">
      <c r="A275" s="64">
        <v>3</v>
      </c>
      <c r="B275" s="60">
        <v>2</v>
      </c>
      <c r="C275" s="61">
        <v>2</v>
      </c>
      <c r="D275" s="61">
        <v>1</v>
      </c>
      <c r="E275" s="61">
        <v>2</v>
      </c>
      <c r="F275" s="63"/>
      <c r="G275" s="62" t="s">
        <v>193</v>
      </c>
      <c r="H275" s="90">
        <v>242</v>
      </c>
      <c r="I275" s="115">
        <f>SUM(I276:I277)</f>
        <v>0</v>
      </c>
      <c r="J275" s="115">
        <f>SUM(J276:J277)</f>
        <v>0</v>
      </c>
      <c r="K275" s="115">
        <f>SUM(K276:K277)</f>
        <v>0</v>
      </c>
      <c r="L275" s="115">
        <f>SUM(L276:L277)</f>
        <v>0</v>
      </c>
    </row>
    <row r="276" spans="1:12" hidden="1">
      <c r="A276" s="64">
        <v>3</v>
      </c>
      <c r="B276" s="60">
        <v>2</v>
      </c>
      <c r="C276" s="61">
        <v>2</v>
      </c>
      <c r="D276" s="61">
        <v>1</v>
      </c>
      <c r="E276" s="61">
        <v>2</v>
      </c>
      <c r="F276" s="63">
        <v>1</v>
      </c>
      <c r="G276" s="62" t="s">
        <v>172</v>
      </c>
      <c r="H276" s="90">
        <v>243</v>
      </c>
      <c r="I276" s="121">
        <v>0</v>
      </c>
      <c r="J276" s="120">
        <v>0</v>
      </c>
      <c r="K276" s="121">
        <v>0</v>
      </c>
      <c r="L276" s="121">
        <v>0</v>
      </c>
    </row>
    <row r="277" spans="1:12" hidden="1">
      <c r="A277" s="64">
        <v>3</v>
      </c>
      <c r="B277" s="60">
        <v>2</v>
      </c>
      <c r="C277" s="61">
        <v>2</v>
      </c>
      <c r="D277" s="61">
        <v>1</v>
      </c>
      <c r="E277" s="61">
        <v>2</v>
      </c>
      <c r="F277" s="63">
        <v>2</v>
      </c>
      <c r="G277" s="62" t="s">
        <v>173</v>
      </c>
      <c r="H277" s="90">
        <v>244</v>
      </c>
      <c r="I277" s="121">
        <v>0</v>
      </c>
      <c r="J277" s="120">
        <v>0</v>
      </c>
      <c r="K277" s="121">
        <v>0</v>
      </c>
      <c r="L277" s="121">
        <v>0</v>
      </c>
    </row>
    <row r="278" spans="1:12" hidden="1">
      <c r="A278" s="64">
        <v>3</v>
      </c>
      <c r="B278" s="60">
        <v>2</v>
      </c>
      <c r="C278" s="61">
        <v>2</v>
      </c>
      <c r="D278" s="61">
        <v>1</v>
      </c>
      <c r="E278" s="61">
        <v>3</v>
      </c>
      <c r="F278" s="63"/>
      <c r="G278" s="62" t="s">
        <v>174</v>
      </c>
      <c r="H278" s="90">
        <v>245</v>
      </c>
      <c r="I278" s="115">
        <f>SUM(I279:I280)</f>
        <v>0</v>
      </c>
      <c r="J278" s="115">
        <f>SUM(J279:J280)</f>
        <v>0</v>
      </c>
      <c r="K278" s="115">
        <f>SUM(K279:K280)</f>
        <v>0</v>
      </c>
      <c r="L278" s="115">
        <f>SUM(L279:L280)</f>
        <v>0</v>
      </c>
    </row>
    <row r="279" spans="1:12" hidden="1">
      <c r="A279" s="64">
        <v>3</v>
      </c>
      <c r="B279" s="60">
        <v>2</v>
      </c>
      <c r="C279" s="61">
        <v>2</v>
      </c>
      <c r="D279" s="61">
        <v>1</v>
      </c>
      <c r="E279" s="61">
        <v>3</v>
      </c>
      <c r="F279" s="63">
        <v>1</v>
      </c>
      <c r="G279" s="62" t="s">
        <v>175</v>
      </c>
      <c r="H279" s="90">
        <v>246</v>
      </c>
      <c r="I279" s="121">
        <v>0</v>
      </c>
      <c r="J279" s="120">
        <v>0</v>
      </c>
      <c r="K279" s="121">
        <v>0</v>
      </c>
      <c r="L279" s="121">
        <v>0</v>
      </c>
    </row>
    <row r="280" spans="1:12" hidden="1">
      <c r="A280" s="64">
        <v>3</v>
      </c>
      <c r="B280" s="60">
        <v>2</v>
      </c>
      <c r="C280" s="61">
        <v>2</v>
      </c>
      <c r="D280" s="61">
        <v>1</v>
      </c>
      <c r="E280" s="61">
        <v>3</v>
      </c>
      <c r="F280" s="63">
        <v>2</v>
      </c>
      <c r="G280" s="62" t="s">
        <v>194</v>
      </c>
      <c r="H280" s="90">
        <v>247</v>
      </c>
      <c r="I280" s="121">
        <v>0</v>
      </c>
      <c r="J280" s="120">
        <v>0</v>
      </c>
      <c r="K280" s="121">
        <v>0</v>
      </c>
      <c r="L280" s="121">
        <v>0</v>
      </c>
    </row>
    <row r="281" spans="1:12" ht="25.5" hidden="1" customHeight="1">
      <c r="A281" s="64">
        <v>3</v>
      </c>
      <c r="B281" s="60">
        <v>2</v>
      </c>
      <c r="C281" s="61">
        <v>2</v>
      </c>
      <c r="D281" s="61">
        <v>2</v>
      </c>
      <c r="E281" s="61"/>
      <c r="F281" s="63"/>
      <c r="G281" s="62" t="s">
        <v>195</v>
      </c>
      <c r="H281" s="90">
        <v>248</v>
      </c>
      <c r="I281" s="115">
        <f>I282</f>
        <v>0</v>
      </c>
      <c r="J281" s="116">
        <f>J282</f>
        <v>0</v>
      </c>
      <c r="K281" s="115">
        <f>K282</f>
        <v>0</v>
      </c>
      <c r="L281" s="116">
        <f>L282</f>
        <v>0</v>
      </c>
    </row>
    <row r="282" spans="1:12" ht="25.5" hidden="1" customHeight="1">
      <c r="A282" s="60">
        <v>3</v>
      </c>
      <c r="B282" s="61">
        <v>2</v>
      </c>
      <c r="C282" s="55">
        <v>2</v>
      </c>
      <c r="D282" s="55">
        <v>2</v>
      </c>
      <c r="E282" s="55">
        <v>1</v>
      </c>
      <c r="F282" s="58"/>
      <c r="G282" s="62" t="s">
        <v>195</v>
      </c>
      <c r="H282" s="90">
        <v>249</v>
      </c>
      <c r="I282" s="122">
        <f>SUM(I283:I284)</f>
        <v>0</v>
      </c>
      <c r="J282" s="128">
        <f>SUM(J283:J284)</f>
        <v>0</v>
      </c>
      <c r="K282" s="123">
        <f>SUM(K283:K284)</f>
        <v>0</v>
      </c>
      <c r="L282" s="123">
        <f>SUM(L283:L284)</f>
        <v>0</v>
      </c>
    </row>
    <row r="283" spans="1:12" ht="25.5" hidden="1" customHeight="1">
      <c r="A283" s="60">
        <v>3</v>
      </c>
      <c r="B283" s="61">
        <v>2</v>
      </c>
      <c r="C283" s="61">
        <v>2</v>
      </c>
      <c r="D283" s="61">
        <v>2</v>
      </c>
      <c r="E283" s="61">
        <v>1</v>
      </c>
      <c r="F283" s="63">
        <v>1</v>
      </c>
      <c r="G283" s="62" t="s">
        <v>196</v>
      </c>
      <c r="H283" s="90">
        <v>250</v>
      </c>
      <c r="I283" s="121">
        <v>0</v>
      </c>
      <c r="J283" s="121">
        <v>0</v>
      </c>
      <c r="K283" s="121">
        <v>0</v>
      </c>
      <c r="L283" s="121">
        <v>0</v>
      </c>
    </row>
    <row r="284" spans="1:12" ht="25.5" hidden="1" customHeight="1">
      <c r="A284" s="60">
        <v>3</v>
      </c>
      <c r="B284" s="61">
        <v>2</v>
      </c>
      <c r="C284" s="61">
        <v>2</v>
      </c>
      <c r="D284" s="61">
        <v>2</v>
      </c>
      <c r="E284" s="61">
        <v>1</v>
      </c>
      <c r="F284" s="63">
        <v>2</v>
      </c>
      <c r="G284" s="64" t="s">
        <v>197</v>
      </c>
      <c r="H284" s="90">
        <v>251</v>
      </c>
      <c r="I284" s="121">
        <v>0</v>
      </c>
      <c r="J284" s="121">
        <v>0</v>
      </c>
      <c r="K284" s="121">
        <v>0</v>
      </c>
      <c r="L284" s="121">
        <v>0</v>
      </c>
    </row>
    <row r="285" spans="1:12" ht="25.5" hidden="1" customHeight="1">
      <c r="A285" s="60">
        <v>3</v>
      </c>
      <c r="B285" s="61">
        <v>2</v>
      </c>
      <c r="C285" s="61">
        <v>2</v>
      </c>
      <c r="D285" s="61">
        <v>3</v>
      </c>
      <c r="E285" s="61"/>
      <c r="F285" s="63"/>
      <c r="G285" s="62" t="s">
        <v>198</v>
      </c>
      <c r="H285" s="90">
        <v>252</v>
      </c>
      <c r="I285" s="115">
        <f>I286</f>
        <v>0</v>
      </c>
      <c r="J285" s="127">
        <f>J286</f>
        <v>0</v>
      </c>
      <c r="K285" s="116">
        <f>K286</f>
        <v>0</v>
      </c>
      <c r="L285" s="116">
        <f>L286</f>
        <v>0</v>
      </c>
    </row>
    <row r="286" spans="1:12" ht="25.5" hidden="1" customHeight="1">
      <c r="A286" s="57">
        <v>3</v>
      </c>
      <c r="B286" s="61">
        <v>2</v>
      </c>
      <c r="C286" s="61">
        <v>2</v>
      </c>
      <c r="D286" s="61">
        <v>3</v>
      </c>
      <c r="E286" s="61">
        <v>1</v>
      </c>
      <c r="F286" s="63"/>
      <c r="G286" s="62" t="s">
        <v>198</v>
      </c>
      <c r="H286" s="90">
        <v>253</v>
      </c>
      <c r="I286" s="115">
        <f>I287+I288</f>
        <v>0</v>
      </c>
      <c r="J286" s="115">
        <f>J287+J288</f>
        <v>0</v>
      </c>
      <c r="K286" s="115">
        <f>K287+K288</f>
        <v>0</v>
      </c>
      <c r="L286" s="115">
        <f>L287+L288</f>
        <v>0</v>
      </c>
    </row>
    <row r="287" spans="1:12" ht="25.5" hidden="1" customHeight="1">
      <c r="A287" s="57">
        <v>3</v>
      </c>
      <c r="B287" s="61">
        <v>2</v>
      </c>
      <c r="C287" s="61">
        <v>2</v>
      </c>
      <c r="D287" s="61">
        <v>3</v>
      </c>
      <c r="E287" s="61">
        <v>1</v>
      </c>
      <c r="F287" s="63">
        <v>1</v>
      </c>
      <c r="G287" s="62" t="s">
        <v>199</v>
      </c>
      <c r="H287" s="90">
        <v>254</v>
      </c>
      <c r="I287" s="121">
        <v>0</v>
      </c>
      <c r="J287" s="121">
        <v>0</v>
      </c>
      <c r="K287" s="121">
        <v>0</v>
      </c>
      <c r="L287" s="121">
        <v>0</v>
      </c>
    </row>
    <row r="288" spans="1:12" ht="25.5" hidden="1" customHeight="1">
      <c r="A288" s="57">
        <v>3</v>
      </c>
      <c r="B288" s="61">
        <v>2</v>
      </c>
      <c r="C288" s="61">
        <v>2</v>
      </c>
      <c r="D288" s="61">
        <v>3</v>
      </c>
      <c r="E288" s="61">
        <v>1</v>
      </c>
      <c r="F288" s="63">
        <v>2</v>
      </c>
      <c r="G288" s="62" t="s">
        <v>200</v>
      </c>
      <c r="H288" s="90">
        <v>255</v>
      </c>
      <c r="I288" s="121">
        <v>0</v>
      </c>
      <c r="J288" s="121">
        <v>0</v>
      </c>
      <c r="K288" s="121">
        <v>0</v>
      </c>
      <c r="L288" s="121">
        <v>0</v>
      </c>
    </row>
    <row r="289" spans="1:12" hidden="1">
      <c r="A289" s="60">
        <v>3</v>
      </c>
      <c r="B289" s="61">
        <v>2</v>
      </c>
      <c r="C289" s="61">
        <v>2</v>
      </c>
      <c r="D289" s="61">
        <v>4</v>
      </c>
      <c r="E289" s="61"/>
      <c r="F289" s="63"/>
      <c r="G289" s="62" t="s">
        <v>201</v>
      </c>
      <c r="H289" s="90">
        <v>256</v>
      </c>
      <c r="I289" s="115">
        <f>I290</f>
        <v>0</v>
      </c>
      <c r="J289" s="127">
        <f>J290</f>
        <v>0</v>
      </c>
      <c r="K289" s="116">
        <f>K290</f>
        <v>0</v>
      </c>
      <c r="L289" s="116">
        <f>L290</f>
        <v>0</v>
      </c>
    </row>
    <row r="290" spans="1:12" hidden="1">
      <c r="A290" s="60">
        <v>3</v>
      </c>
      <c r="B290" s="61">
        <v>2</v>
      </c>
      <c r="C290" s="61">
        <v>2</v>
      </c>
      <c r="D290" s="61">
        <v>4</v>
      </c>
      <c r="E290" s="61">
        <v>1</v>
      </c>
      <c r="F290" s="63"/>
      <c r="G290" s="62" t="s">
        <v>201</v>
      </c>
      <c r="H290" s="90">
        <v>257</v>
      </c>
      <c r="I290" s="115">
        <f>SUM(I291:I292)</f>
        <v>0</v>
      </c>
      <c r="J290" s="127">
        <f>SUM(J291:J292)</f>
        <v>0</v>
      </c>
      <c r="K290" s="116">
        <f>SUM(K291:K292)</f>
        <v>0</v>
      </c>
      <c r="L290" s="116">
        <f>SUM(L291:L292)</f>
        <v>0</v>
      </c>
    </row>
    <row r="291" spans="1:12" ht="25.5" hidden="1" customHeight="1">
      <c r="A291" s="60">
        <v>3</v>
      </c>
      <c r="B291" s="61">
        <v>2</v>
      </c>
      <c r="C291" s="61">
        <v>2</v>
      </c>
      <c r="D291" s="61">
        <v>4</v>
      </c>
      <c r="E291" s="61">
        <v>1</v>
      </c>
      <c r="F291" s="63">
        <v>1</v>
      </c>
      <c r="G291" s="62" t="s">
        <v>202</v>
      </c>
      <c r="H291" s="90">
        <v>258</v>
      </c>
      <c r="I291" s="121">
        <v>0</v>
      </c>
      <c r="J291" s="121">
        <v>0</v>
      </c>
      <c r="K291" s="121">
        <v>0</v>
      </c>
      <c r="L291" s="121">
        <v>0</v>
      </c>
    </row>
    <row r="292" spans="1:12" ht="25.5" hidden="1" customHeight="1">
      <c r="A292" s="57">
        <v>3</v>
      </c>
      <c r="B292" s="55">
        <v>2</v>
      </c>
      <c r="C292" s="55">
        <v>2</v>
      </c>
      <c r="D292" s="55">
        <v>4</v>
      </c>
      <c r="E292" s="55">
        <v>1</v>
      </c>
      <c r="F292" s="58">
        <v>2</v>
      </c>
      <c r="G292" s="64" t="s">
        <v>203</v>
      </c>
      <c r="H292" s="90">
        <v>259</v>
      </c>
      <c r="I292" s="121">
        <v>0</v>
      </c>
      <c r="J292" s="121">
        <v>0</v>
      </c>
      <c r="K292" s="121">
        <v>0</v>
      </c>
      <c r="L292" s="121">
        <v>0</v>
      </c>
    </row>
    <row r="293" spans="1:12" hidden="1">
      <c r="A293" s="60">
        <v>3</v>
      </c>
      <c r="B293" s="61">
        <v>2</v>
      </c>
      <c r="C293" s="61">
        <v>2</v>
      </c>
      <c r="D293" s="61">
        <v>5</v>
      </c>
      <c r="E293" s="61"/>
      <c r="F293" s="63"/>
      <c r="G293" s="62" t="s">
        <v>204</v>
      </c>
      <c r="H293" s="90">
        <v>260</v>
      </c>
      <c r="I293" s="115">
        <f t="shared" ref="I293:L294" si="26">I294</f>
        <v>0</v>
      </c>
      <c r="J293" s="127">
        <f t="shared" si="26"/>
        <v>0</v>
      </c>
      <c r="K293" s="116">
        <f t="shared" si="26"/>
        <v>0</v>
      </c>
      <c r="L293" s="116">
        <f t="shared" si="26"/>
        <v>0</v>
      </c>
    </row>
    <row r="294" spans="1:12" hidden="1">
      <c r="A294" s="60">
        <v>3</v>
      </c>
      <c r="B294" s="61">
        <v>2</v>
      </c>
      <c r="C294" s="61">
        <v>2</v>
      </c>
      <c r="D294" s="61">
        <v>5</v>
      </c>
      <c r="E294" s="61">
        <v>1</v>
      </c>
      <c r="F294" s="63"/>
      <c r="G294" s="62" t="s">
        <v>204</v>
      </c>
      <c r="H294" s="90">
        <v>261</v>
      </c>
      <c r="I294" s="115">
        <f t="shared" si="26"/>
        <v>0</v>
      </c>
      <c r="J294" s="127">
        <f t="shared" si="26"/>
        <v>0</v>
      </c>
      <c r="K294" s="116">
        <f t="shared" si="26"/>
        <v>0</v>
      </c>
      <c r="L294" s="116">
        <f t="shared" si="26"/>
        <v>0</v>
      </c>
    </row>
    <row r="295" spans="1:12" hidden="1">
      <c r="A295" s="60">
        <v>3</v>
      </c>
      <c r="B295" s="61">
        <v>2</v>
      </c>
      <c r="C295" s="61">
        <v>2</v>
      </c>
      <c r="D295" s="61">
        <v>5</v>
      </c>
      <c r="E295" s="61">
        <v>1</v>
      </c>
      <c r="F295" s="63">
        <v>1</v>
      </c>
      <c r="G295" s="62" t="s">
        <v>204</v>
      </c>
      <c r="H295" s="90">
        <v>262</v>
      </c>
      <c r="I295" s="121">
        <v>0</v>
      </c>
      <c r="J295" s="121">
        <v>0</v>
      </c>
      <c r="K295" s="121">
        <v>0</v>
      </c>
      <c r="L295" s="121">
        <v>0</v>
      </c>
    </row>
    <row r="296" spans="1:12" hidden="1">
      <c r="A296" s="60">
        <v>3</v>
      </c>
      <c r="B296" s="61">
        <v>2</v>
      </c>
      <c r="C296" s="61">
        <v>2</v>
      </c>
      <c r="D296" s="61">
        <v>6</v>
      </c>
      <c r="E296" s="61"/>
      <c r="F296" s="63"/>
      <c r="G296" s="62" t="s">
        <v>187</v>
      </c>
      <c r="H296" s="90">
        <v>263</v>
      </c>
      <c r="I296" s="115">
        <f t="shared" ref="I296:L297" si="27">I297</f>
        <v>0</v>
      </c>
      <c r="J296" s="142">
        <f t="shared" si="27"/>
        <v>0</v>
      </c>
      <c r="K296" s="116">
        <f t="shared" si="27"/>
        <v>0</v>
      </c>
      <c r="L296" s="116">
        <f t="shared" si="27"/>
        <v>0</v>
      </c>
    </row>
    <row r="297" spans="1:12" hidden="1">
      <c r="A297" s="60">
        <v>3</v>
      </c>
      <c r="B297" s="61">
        <v>2</v>
      </c>
      <c r="C297" s="61">
        <v>2</v>
      </c>
      <c r="D297" s="61">
        <v>6</v>
      </c>
      <c r="E297" s="61">
        <v>1</v>
      </c>
      <c r="F297" s="63"/>
      <c r="G297" s="62" t="s">
        <v>187</v>
      </c>
      <c r="H297" s="90">
        <v>264</v>
      </c>
      <c r="I297" s="115">
        <f t="shared" si="27"/>
        <v>0</v>
      </c>
      <c r="J297" s="142">
        <f t="shared" si="27"/>
        <v>0</v>
      </c>
      <c r="K297" s="116">
        <f t="shared" si="27"/>
        <v>0</v>
      </c>
      <c r="L297" s="116">
        <f t="shared" si="27"/>
        <v>0</v>
      </c>
    </row>
    <row r="298" spans="1:12" hidden="1">
      <c r="A298" s="60">
        <v>3</v>
      </c>
      <c r="B298" s="75">
        <v>2</v>
      </c>
      <c r="C298" s="75">
        <v>2</v>
      </c>
      <c r="D298" s="61">
        <v>6</v>
      </c>
      <c r="E298" s="75">
        <v>1</v>
      </c>
      <c r="F298" s="76">
        <v>1</v>
      </c>
      <c r="G298" s="77" t="s">
        <v>187</v>
      </c>
      <c r="H298" s="90">
        <v>265</v>
      </c>
      <c r="I298" s="121">
        <v>0</v>
      </c>
      <c r="J298" s="121">
        <v>0</v>
      </c>
      <c r="K298" s="121">
        <v>0</v>
      </c>
      <c r="L298" s="121">
        <v>0</v>
      </c>
    </row>
    <row r="299" spans="1:12" hidden="1">
      <c r="A299" s="64">
        <v>3</v>
      </c>
      <c r="B299" s="60">
        <v>2</v>
      </c>
      <c r="C299" s="61">
        <v>2</v>
      </c>
      <c r="D299" s="61">
        <v>7</v>
      </c>
      <c r="E299" s="61"/>
      <c r="F299" s="63"/>
      <c r="G299" s="62" t="s">
        <v>188</v>
      </c>
      <c r="H299" s="90">
        <v>266</v>
      </c>
      <c r="I299" s="115">
        <f>I300</f>
        <v>0</v>
      </c>
      <c r="J299" s="142">
        <f>J300</f>
        <v>0</v>
      </c>
      <c r="K299" s="116">
        <f>K300</f>
        <v>0</v>
      </c>
      <c r="L299" s="116">
        <f>L300</f>
        <v>0</v>
      </c>
    </row>
    <row r="300" spans="1:12" hidden="1">
      <c r="A300" s="64">
        <v>3</v>
      </c>
      <c r="B300" s="60">
        <v>2</v>
      </c>
      <c r="C300" s="61">
        <v>2</v>
      </c>
      <c r="D300" s="61">
        <v>7</v>
      </c>
      <c r="E300" s="61">
        <v>1</v>
      </c>
      <c r="F300" s="63"/>
      <c r="G300" s="62" t="s">
        <v>188</v>
      </c>
      <c r="H300" s="90">
        <v>267</v>
      </c>
      <c r="I300" s="115">
        <f>I301+I302</f>
        <v>0</v>
      </c>
      <c r="J300" s="115">
        <f>J301+J302</f>
        <v>0</v>
      </c>
      <c r="K300" s="115">
        <f>K301+K302</f>
        <v>0</v>
      </c>
      <c r="L300" s="115">
        <f>L301+L302</f>
        <v>0</v>
      </c>
    </row>
    <row r="301" spans="1:12" ht="25.5" hidden="1" customHeight="1">
      <c r="A301" s="64">
        <v>3</v>
      </c>
      <c r="B301" s="60">
        <v>2</v>
      </c>
      <c r="C301" s="60">
        <v>2</v>
      </c>
      <c r="D301" s="61">
        <v>7</v>
      </c>
      <c r="E301" s="61">
        <v>1</v>
      </c>
      <c r="F301" s="63">
        <v>1</v>
      </c>
      <c r="G301" s="62" t="s">
        <v>189</v>
      </c>
      <c r="H301" s="90">
        <v>268</v>
      </c>
      <c r="I301" s="121">
        <v>0</v>
      </c>
      <c r="J301" s="121">
        <v>0</v>
      </c>
      <c r="K301" s="121">
        <v>0</v>
      </c>
      <c r="L301" s="121">
        <v>0</v>
      </c>
    </row>
    <row r="302" spans="1:12" ht="25.5" hidden="1" customHeight="1">
      <c r="A302" s="64">
        <v>3</v>
      </c>
      <c r="B302" s="60">
        <v>2</v>
      </c>
      <c r="C302" s="60">
        <v>2</v>
      </c>
      <c r="D302" s="61">
        <v>7</v>
      </c>
      <c r="E302" s="61">
        <v>1</v>
      </c>
      <c r="F302" s="63">
        <v>2</v>
      </c>
      <c r="G302" s="62" t="s">
        <v>190</v>
      </c>
      <c r="H302" s="90">
        <v>269</v>
      </c>
      <c r="I302" s="121">
        <v>0</v>
      </c>
      <c r="J302" s="121">
        <v>0</v>
      </c>
      <c r="K302" s="121">
        <v>0</v>
      </c>
      <c r="L302" s="121">
        <v>0</v>
      </c>
    </row>
    <row r="303" spans="1:12" ht="25.5" hidden="1" customHeight="1">
      <c r="A303" s="65">
        <v>3</v>
      </c>
      <c r="B303" s="65">
        <v>3</v>
      </c>
      <c r="C303" s="49"/>
      <c r="D303" s="50"/>
      <c r="E303" s="50"/>
      <c r="F303" s="52"/>
      <c r="G303" s="51" t="s">
        <v>205</v>
      </c>
      <c r="H303" s="90">
        <v>270</v>
      </c>
      <c r="I303" s="115">
        <f>SUM(I304+I336)</f>
        <v>0</v>
      </c>
      <c r="J303" s="142">
        <f>SUM(J304+J336)</f>
        <v>0</v>
      </c>
      <c r="K303" s="116">
        <f>SUM(K304+K336)</f>
        <v>0</v>
      </c>
      <c r="L303" s="116">
        <f>SUM(L304+L336)</f>
        <v>0</v>
      </c>
    </row>
    <row r="304" spans="1:12" ht="38.25" hidden="1" customHeight="1">
      <c r="A304" s="64">
        <v>3</v>
      </c>
      <c r="B304" s="64">
        <v>3</v>
      </c>
      <c r="C304" s="60">
        <v>1</v>
      </c>
      <c r="D304" s="61"/>
      <c r="E304" s="61"/>
      <c r="F304" s="63"/>
      <c r="G304" s="62" t="s">
        <v>206</v>
      </c>
      <c r="H304" s="90">
        <v>271</v>
      </c>
      <c r="I304" s="115">
        <f>SUM(I305+I314+I318+I322+I326+I329+I332)</f>
        <v>0</v>
      </c>
      <c r="J304" s="142">
        <f>SUM(J305+J314+J318+J322+J326+J329+J332)</f>
        <v>0</v>
      </c>
      <c r="K304" s="116">
        <f>SUM(K305+K314+K318+K322+K326+K329+K332)</f>
        <v>0</v>
      </c>
      <c r="L304" s="116">
        <f>SUM(L305+L314+L318+L322+L326+L329+L332)</f>
        <v>0</v>
      </c>
    </row>
    <row r="305" spans="1:12" hidden="1">
      <c r="A305" s="64">
        <v>3</v>
      </c>
      <c r="B305" s="64">
        <v>3</v>
      </c>
      <c r="C305" s="60">
        <v>1</v>
      </c>
      <c r="D305" s="61">
        <v>1</v>
      </c>
      <c r="E305" s="61"/>
      <c r="F305" s="63"/>
      <c r="G305" s="62" t="s">
        <v>192</v>
      </c>
      <c r="H305" s="90">
        <v>272</v>
      </c>
      <c r="I305" s="115">
        <f>SUM(I306+I308+I311)</f>
        <v>0</v>
      </c>
      <c r="J305" s="115">
        <f>SUM(J306+J308+J311)</f>
        <v>0</v>
      </c>
      <c r="K305" s="115">
        <f>SUM(K306+K308+K311)</f>
        <v>0</v>
      </c>
      <c r="L305" s="115">
        <f>SUM(L306+L308+L311)</f>
        <v>0</v>
      </c>
    </row>
    <row r="306" spans="1:12" hidden="1">
      <c r="A306" s="64">
        <v>3</v>
      </c>
      <c r="B306" s="64">
        <v>3</v>
      </c>
      <c r="C306" s="60">
        <v>1</v>
      </c>
      <c r="D306" s="61">
        <v>1</v>
      </c>
      <c r="E306" s="61">
        <v>1</v>
      </c>
      <c r="F306" s="63"/>
      <c r="G306" s="62" t="s">
        <v>170</v>
      </c>
      <c r="H306" s="90">
        <v>273</v>
      </c>
      <c r="I306" s="115">
        <f>SUM(I307:I307)</f>
        <v>0</v>
      </c>
      <c r="J306" s="142">
        <f>SUM(J307:J307)</f>
        <v>0</v>
      </c>
      <c r="K306" s="116">
        <f>SUM(K307:K307)</f>
        <v>0</v>
      </c>
      <c r="L306" s="116">
        <f>SUM(L307:L307)</f>
        <v>0</v>
      </c>
    </row>
    <row r="307" spans="1:12" hidden="1">
      <c r="A307" s="64">
        <v>3</v>
      </c>
      <c r="B307" s="64">
        <v>3</v>
      </c>
      <c r="C307" s="60">
        <v>1</v>
      </c>
      <c r="D307" s="61">
        <v>1</v>
      </c>
      <c r="E307" s="61">
        <v>1</v>
      </c>
      <c r="F307" s="63">
        <v>1</v>
      </c>
      <c r="G307" s="62" t="s">
        <v>170</v>
      </c>
      <c r="H307" s="90">
        <v>274</v>
      </c>
      <c r="I307" s="121">
        <v>0</v>
      </c>
      <c r="J307" s="121">
        <v>0</v>
      </c>
      <c r="K307" s="121">
        <v>0</v>
      </c>
      <c r="L307" s="121">
        <v>0</v>
      </c>
    </row>
    <row r="308" spans="1:12" hidden="1">
      <c r="A308" s="64">
        <v>3</v>
      </c>
      <c r="B308" s="64">
        <v>3</v>
      </c>
      <c r="C308" s="60">
        <v>1</v>
      </c>
      <c r="D308" s="61">
        <v>1</v>
      </c>
      <c r="E308" s="61">
        <v>2</v>
      </c>
      <c r="F308" s="63"/>
      <c r="G308" s="62" t="s">
        <v>193</v>
      </c>
      <c r="H308" s="90">
        <v>275</v>
      </c>
      <c r="I308" s="115">
        <f>SUM(I309:I310)</f>
        <v>0</v>
      </c>
      <c r="J308" s="115">
        <f>SUM(J309:J310)</f>
        <v>0</v>
      </c>
      <c r="K308" s="115">
        <f>SUM(K309:K310)</f>
        <v>0</v>
      </c>
      <c r="L308" s="115">
        <f>SUM(L309:L310)</f>
        <v>0</v>
      </c>
    </row>
    <row r="309" spans="1:12" hidden="1">
      <c r="A309" s="64">
        <v>3</v>
      </c>
      <c r="B309" s="64">
        <v>3</v>
      </c>
      <c r="C309" s="60">
        <v>1</v>
      </c>
      <c r="D309" s="61">
        <v>1</v>
      </c>
      <c r="E309" s="61">
        <v>2</v>
      </c>
      <c r="F309" s="63">
        <v>1</v>
      </c>
      <c r="G309" s="62" t="s">
        <v>172</v>
      </c>
      <c r="H309" s="90">
        <v>276</v>
      </c>
      <c r="I309" s="121">
        <v>0</v>
      </c>
      <c r="J309" s="121">
        <v>0</v>
      </c>
      <c r="K309" s="121">
        <v>0</v>
      </c>
      <c r="L309" s="121">
        <v>0</v>
      </c>
    </row>
    <row r="310" spans="1:12" hidden="1">
      <c r="A310" s="64">
        <v>3</v>
      </c>
      <c r="B310" s="64">
        <v>3</v>
      </c>
      <c r="C310" s="60">
        <v>1</v>
      </c>
      <c r="D310" s="61">
        <v>1</v>
      </c>
      <c r="E310" s="61">
        <v>2</v>
      </c>
      <c r="F310" s="63">
        <v>2</v>
      </c>
      <c r="G310" s="62" t="s">
        <v>173</v>
      </c>
      <c r="H310" s="90">
        <v>277</v>
      </c>
      <c r="I310" s="121">
        <v>0</v>
      </c>
      <c r="J310" s="121">
        <v>0</v>
      </c>
      <c r="K310" s="121">
        <v>0</v>
      </c>
      <c r="L310" s="121">
        <v>0</v>
      </c>
    </row>
    <row r="311" spans="1:12" hidden="1">
      <c r="A311" s="64">
        <v>3</v>
      </c>
      <c r="B311" s="64">
        <v>3</v>
      </c>
      <c r="C311" s="60">
        <v>1</v>
      </c>
      <c r="D311" s="61">
        <v>1</v>
      </c>
      <c r="E311" s="61">
        <v>3</v>
      </c>
      <c r="F311" s="63"/>
      <c r="G311" s="62" t="s">
        <v>174</v>
      </c>
      <c r="H311" s="90">
        <v>278</v>
      </c>
      <c r="I311" s="115">
        <f>SUM(I312:I313)</f>
        <v>0</v>
      </c>
      <c r="J311" s="115">
        <f>SUM(J312:J313)</f>
        <v>0</v>
      </c>
      <c r="K311" s="115">
        <f>SUM(K312:K313)</f>
        <v>0</v>
      </c>
      <c r="L311" s="115">
        <f>SUM(L312:L313)</f>
        <v>0</v>
      </c>
    </row>
    <row r="312" spans="1:12" hidden="1">
      <c r="A312" s="64">
        <v>3</v>
      </c>
      <c r="B312" s="64">
        <v>3</v>
      </c>
      <c r="C312" s="60">
        <v>1</v>
      </c>
      <c r="D312" s="61">
        <v>1</v>
      </c>
      <c r="E312" s="61">
        <v>3</v>
      </c>
      <c r="F312" s="63">
        <v>1</v>
      </c>
      <c r="G312" s="62" t="s">
        <v>175</v>
      </c>
      <c r="H312" s="90">
        <v>279</v>
      </c>
      <c r="I312" s="121">
        <v>0</v>
      </c>
      <c r="J312" s="121">
        <v>0</v>
      </c>
      <c r="K312" s="121">
        <v>0</v>
      </c>
      <c r="L312" s="121">
        <v>0</v>
      </c>
    </row>
    <row r="313" spans="1:12" hidden="1">
      <c r="A313" s="64">
        <v>3</v>
      </c>
      <c r="B313" s="64">
        <v>3</v>
      </c>
      <c r="C313" s="60">
        <v>1</v>
      </c>
      <c r="D313" s="61">
        <v>1</v>
      </c>
      <c r="E313" s="61">
        <v>3</v>
      </c>
      <c r="F313" s="63">
        <v>2</v>
      </c>
      <c r="G313" s="62" t="s">
        <v>194</v>
      </c>
      <c r="H313" s="90">
        <v>280</v>
      </c>
      <c r="I313" s="121">
        <v>0</v>
      </c>
      <c r="J313" s="121">
        <v>0</v>
      </c>
      <c r="K313" s="121">
        <v>0</v>
      </c>
      <c r="L313" s="121">
        <v>0</v>
      </c>
    </row>
    <row r="314" spans="1:12" hidden="1">
      <c r="A314" s="73">
        <v>3</v>
      </c>
      <c r="B314" s="57">
        <v>3</v>
      </c>
      <c r="C314" s="60">
        <v>1</v>
      </c>
      <c r="D314" s="61">
        <v>2</v>
      </c>
      <c r="E314" s="61"/>
      <c r="F314" s="63"/>
      <c r="G314" s="62" t="s">
        <v>207</v>
      </c>
      <c r="H314" s="90">
        <v>281</v>
      </c>
      <c r="I314" s="115">
        <f>I315</f>
        <v>0</v>
      </c>
      <c r="J314" s="142">
        <f>J315</f>
        <v>0</v>
      </c>
      <c r="K314" s="116">
        <f>K315</f>
        <v>0</v>
      </c>
      <c r="L314" s="116">
        <f>L315</f>
        <v>0</v>
      </c>
    </row>
    <row r="315" spans="1:12" hidden="1">
      <c r="A315" s="73">
        <v>3</v>
      </c>
      <c r="B315" s="73">
        <v>3</v>
      </c>
      <c r="C315" s="57">
        <v>1</v>
      </c>
      <c r="D315" s="55">
        <v>2</v>
      </c>
      <c r="E315" s="55">
        <v>1</v>
      </c>
      <c r="F315" s="58"/>
      <c r="G315" s="62" t="s">
        <v>207</v>
      </c>
      <c r="H315" s="90">
        <v>282</v>
      </c>
      <c r="I315" s="122">
        <f>SUM(I316:I317)</f>
        <v>0</v>
      </c>
      <c r="J315" s="143">
        <f>SUM(J316:J317)</f>
        <v>0</v>
      </c>
      <c r="K315" s="123">
        <f>SUM(K316:K317)</f>
        <v>0</v>
      </c>
      <c r="L315" s="123">
        <f>SUM(L316:L317)</f>
        <v>0</v>
      </c>
    </row>
    <row r="316" spans="1:12" ht="25.5" hidden="1" customHeight="1">
      <c r="A316" s="64">
        <v>3</v>
      </c>
      <c r="B316" s="64">
        <v>3</v>
      </c>
      <c r="C316" s="60">
        <v>1</v>
      </c>
      <c r="D316" s="61">
        <v>2</v>
      </c>
      <c r="E316" s="61">
        <v>1</v>
      </c>
      <c r="F316" s="63">
        <v>1</v>
      </c>
      <c r="G316" s="62" t="s">
        <v>208</v>
      </c>
      <c r="H316" s="90">
        <v>283</v>
      </c>
      <c r="I316" s="121">
        <v>0</v>
      </c>
      <c r="J316" s="121">
        <v>0</v>
      </c>
      <c r="K316" s="121">
        <v>0</v>
      </c>
      <c r="L316" s="121">
        <v>0</v>
      </c>
    </row>
    <row r="317" spans="1:12" hidden="1">
      <c r="A317" s="67">
        <v>3</v>
      </c>
      <c r="B317" s="91">
        <v>3</v>
      </c>
      <c r="C317" s="74">
        <v>1</v>
      </c>
      <c r="D317" s="75">
        <v>2</v>
      </c>
      <c r="E317" s="75">
        <v>1</v>
      </c>
      <c r="F317" s="76">
        <v>2</v>
      </c>
      <c r="G317" s="77" t="s">
        <v>209</v>
      </c>
      <c r="H317" s="90">
        <v>284</v>
      </c>
      <c r="I317" s="121">
        <v>0</v>
      </c>
      <c r="J317" s="121">
        <v>0</v>
      </c>
      <c r="K317" s="121">
        <v>0</v>
      </c>
      <c r="L317" s="121">
        <v>0</v>
      </c>
    </row>
    <row r="318" spans="1:12" ht="25.5" hidden="1" customHeight="1">
      <c r="A318" s="60">
        <v>3</v>
      </c>
      <c r="B318" s="62">
        <v>3</v>
      </c>
      <c r="C318" s="60">
        <v>1</v>
      </c>
      <c r="D318" s="61">
        <v>3</v>
      </c>
      <c r="E318" s="61"/>
      <c r="F318" s="63"/>
      <c r="G318" s="62" t="s">
        <v>210</v>
      </c>
      <c r="H318" s="90">
        <v>285</v>
      </c>
      <c r="I318" s="115">
        <f>I319</f>
        <v>0</v>
      </c>
      <c r="J318" s="142">
        <f>J319</f>
        <v>0</v>
      </c>
      <c r="K318" s="116">
        <f>K319</f>
        <v>0</v>
      </c>
      <c r="L318" s="116">
        <f>L319</f>
        <v>0</v>
      </c>
    </row>
    <row r="319" spans="1:12" ht="25.5" hidden="1" customHeight="1">
      <c r="A319" s="60">
        <v>3</v>
      </c>
      <c r="B319" s="77">
        <v>3</v>
      </c>
      <c r="C319" s="74">
        <v>1</v>
      </c>
      <c r="D319" s="75">
        <v>3</v>
      </c>
      <c r="E319" s="75">
        <v>1</v>
      </c>
      <c r="F319" s="76"/>
      <c r="G319" s="62" t="s">
        <v>210</v>
      </c>
      <c r="H319" s="90">
        <v>286</v>
      </c>
      <c r="I319" s="116">
        <f>I320+I321</f>
        <v>0</v>
      </c>
      <c r="J319" s="116">
        <f>J320+J321</f>
        <v>0</v>
      </c>
      <c r="K319" s="116">
        <f>K320+K321</f>
        <v>0</v>
      </c>
      <c r="L319" s="116">
        <f>L320+L321</f>
        <v>0</v>
      </c>
    </row>
    <row r="320" spans="1:12" ht="25.5" hidden="1" customHeight="1">
      <c r="A320" s="60">
        <v>3</v>
      </c>
      <c r="B320" s="62">
        <v>3</v>
      </c>
      <c r="C320" s="60">
        <v>1</v>
      </c>
      <c r="D320" s="61">
        <v>3</v>
      </c>
      <c r="E320" s="61">
        <v>1</v>
      </c>
      <c r="F320" s="63">
        <v>1</v>
      </c>
      <c r="G320" s="62" t="s">
        <v>211</v>
      </c>
      <c r="H320" s="90">
        <v>287</v>
      </c>
      <c r="I320" s="139">
        <v>0</v>
      </c>
      <c r="J320" s="139">
        <v>0</v>
      </c>
      <c r="K320" s="139">
        <v>0</v>
      </c>
      <c r="L320" s="138">
        <v>0</v>
      </c>
    </row>
    <row r="321" spans="1:12" ht="25.5" hidden="1" customHeight="1">
      <c r="A321" s="60">
        <v>3</v>
      </c>
      <c r="B321" s="62">
        <v>3</v>
      </c>
      <c r="C321" s="60">
        <v>1</v>
      </c>
      <c r="D321" s="61">
        <v>3</v>
      </c>
      <c r="E321" s="61">
        <v>1</v>
      </c>
      <c r="F321" s="63">
        <v>2</v>
      </c>
      <c r="G321" s="62" t="s">
        <v>212</v>
      </c>
      <c r="H321" s="90">
        <v>288</v>
      </c>
      <c r="I321" s="121">
        <v>0</v>
      </c>
      <c r="J321" s="121">
        <v>0</v>
      </c>
      <c r="K321" s="121">
        <v>0</v>
      </c>
      <c r="L321" s="121">
        <v>0</v>
      </c>
    </row>
    <row r="322" spans="1:12" hidden="1">
      <c r="A322" s="60">
        <v>3</v>
      </c>
      <c r="B322" s="62">
        <v>3</v>
      </c>
      <c r="C322" s="60">
        <v>1</v>
      </c>
      <c r="D322" s="61">
        <v>4</v>
      </c>
      <c r="E322" s="61"/>
      <c r="F322" s="63"/>
      <c r="G322" s="62" t="s">
        <v>213</v>
      </c>
      <c r="H322" s="90">
        <v>289</v>
      </c>
      <c r="I322" s="115">
        <f>I323</f>
        <v>0</v>
      </c>
      <c r="J322" s="142">
        <f>J323</f>
        <v>0</v>
      </c>
      <c r="K322" s="116">
        <f>K323</f>
        <v>0</v>
      </c>
      <c r="L322" s="116">
        <f>L323</f>
        <v>0</v>
      </c>
    </row>
    <row r="323" spans="1:12" hidden="1">
      <c r="A323" s="64">
        <v>3</v>
      </c>
      <c r="B323" s="60">
        <v>3</v>
      </c>
      <c r="C323" s="61">
        <v>1</v>
      </c>
      <c r="D323" s="61">
        <v>4</v>
      </c>
      <c r="E323" s="61">
        <v>1</v>
      </c>
      <c r="F323" s="63"/>
      <c r="G323" s="62" t="s">
        <v>213</v>
      </c>
      <c r="H323" s="90">
        <v>290</v>
      </c>
      <c r="I323" s="115">
        <f>SUM(I324:I325)</f>
        <v>0</v>
      </c>
      <c r="J323" s="115">
        <f>SUM(J324:J325)</f>
        <v>0</v>
      </c>
      <c r="K323" s="115">
        <f>SUM(K324:K325)</f>
        <v>0</v>
      </c>
      <c r="L323" s="115">
        <f>SUM(L324:L325)</f>
        <v>0</v>
      </c>
    </row>
    <row r="324" spans="1:12" hidden="1">
      <c r="A324" s="64">
        <v>3</v>
      </c>
      <c r="B324" s="60">
        <v>3</v>
      </c>
      <c r="C324" s="61">
        <v>1</v>
      </c>
      <c r="D324" s="61">
        <v>4</v>
      </c>
      <c r="E324" s="61">
        <v>1</v>
      </c>
      <c r="F324" s="63">
        <v>1</v>
      </c>
      <c r="G324" s="62" t="s">
        <v>214</v>
      </c>
      <c r="H324" s="90">
        <v>291</v>
      </c>
      <c r="I324" s="120">
        <v>0</v>
      </c>
      <c r="J324" s="121">
        <v>0</v>
      </c>
      <c r="K324" s="121">
        <v>0</v>
      </c>
      <c r="L324" s="120">
        <v>0</v>
      </c>
    </row>
    <row r="325" spans="1:12" hidden="1">
      <c r="A325" s="60">
        <v>3</v>
      </c>
      <c r="B325" s="61">
        <v>3</v>
      </c>
      <c r="C325" s="61">
        <v>1</v>
      </c>
      <c r="D325" s="61">
        <v>4</v>
      </c>
      <c r="E325" s="61">
        <v>1</v>
      </c>
      <c r="F325" s="63">
        <v>2</v>
      </c>
      <c r="G325" s="62" t="s">
        <v>215</v>
      </c>
      <c r="H325" s="90">
        <v>292</v>
      </c>
      <c r="I325" s="121">
        <v>0</v>
      </c>
      <c r="J325" s="139">
        <v>0</v>
      </c>
      <c r="K325" s="139">
        <v>0</v>
      </c>
      <c r="L325" s="138">
        <v>0</v>
      </c>
    </row>
    <row r="326" spans="1:12" hidden="1">
      <c r="A326" s="60">
        <v>3</v>
      </c>
      <c r="B326" s="61">
        <v>3</v>
      </c>
      <c r="C326" s="61">
        <v>1</v>
      </c>
      <c r="D326" s="61">
        <v>5</v>
      </c>
      <c r="E326" s="61"/>
      <c r="F326" s="63"/>
      <c r="G326" s="62" t="s">
        <v>216</v>
      </c>
      <c r="H326" s="90">
        <v>293</v>
      </c>
      <c r="I326" s="123">
        <f t="shared" ref="I326:L327" si="28">I327</f>
        <v>0</v>
      </c>
      <c r="J326" s="142">
        <f t="shared" si="28"/>
        <v>0</v>
      </c>
      <c r="K326" s="116">
        <f t="shared" si="28"/>
        <v>0</v>
      </c>
      <c r="L326" s="116">
        <f t="shared" si="28"/>
        <v>0</v>
      </c>
    </row>
    <row r="327" spans="1:12" hidden="1">
      <c r="A327" s="57">
        <v>3</v>
      </c>
      <c r="B327" s="75">
        <v>3</v>
      </c>
      <c r="C327" s="75">
        <v>1</v>
      </c>
      <c r="D327" s="75">
        <v>5</v>
      </c>
      <c r="E327" s="75">
        <v>1</v>
      </c>
      <c r="F327" s="76"/>
      <c r="G327" s="62" t="s">
        <v>216</v>
      </c>
      <c r="H327" s="90">
        <v>294</v>
      </c>
      <c r="I327" s="116">
        <f t="shared" si="28"/>
        <v>0</v>
      </c>
      <c r="J327" s="143">
        <f t="shared" si="28"/>
        <v>0</v>
      </c>
      <c r="K327" s="123">
        <f t="shared" si="28"/>
        <v>0</v>
      </c>
      <c r="L327" s="123">
        <f t="shared" si="28"/>
        <v>0</v>
      </c>
    </row>
    <row r="328" spans="1:12" hidden="1">
      <c r="A328" s="60">
        <v>3</v>
      </c>
      <c r="B328" s="61">
        <v>3</v>
      </c>
      <c r="C328" s="61">
        <v>1</v>
      </c>
      <c r="D328" s="61">
        <v>5</v>
      </c>
      <c r="E328" s="61">
        <v>1</v>
      </c>
      <c r="F328" s="63">
        <v>1</v>
      </c>
      <c r="G328" s="62" t="s">
        <v>217</v>
      </c>
      <c r="H328" s="90">
        <v>295</v>
      </c>
      <c r="I328" s="121">
        <v>0</v>
      </c>
      <c r="J328" s="139">
        <v>0</v>
      </c>
      <c r="K328" s="139">
        <v>0</v>
      </c>
      <c r="L328" s="138">
        <v>0</v>
      </c>
    </row>
    <row r="329" spans="1:12" hidden="1">
      <c r="A329" s="60">
        <v>3</v>
      </c>
      <c r="B329" s="61">
        <v>3</v>
      </c>
      <c r="C329" s="61">
        <v>1</v>
      </c>
      <c r="D329" s="61">
        <v>6</v>
      </c>
      <c r="E329" s="61"/>
      <c r="F329" s="63"/>
      <c r="G329" s="62" t="s">
        <v>187</v>
      </c>
      <c r="H329" s="90">
        <v>296</v>
      </c>
      <c r="I329" s="116">
        <f t="shared" ref="I329:L330" si="29">I330</f>
        <v>0</v>
      </c>
      <c r="J329" s="142">
        <f t="shared" si="29"/>
        <v>0</v>
      </c>
      <c r="K329" s="116">
        <f t="shared" si="29"/>
        <v>0</v>
      </c>
      <c r="L329" s="116">
        <f t="shared" si="29"/>
        <v>0</v>
      </c>
    </row>
    <row r="330" spans="1:12" hidden="1">
      <c r="A330" s="60">
        <v>3</v>
      </c>
      <c r="B330" s="61">
        <v>3</v>
      </c>
      <c r="C330" s="61">
        <v>1</v>
      </c>
      <c r="D330" s="61">
        <v>6</v>
      </c>
      <c r="E330" s="61">
        <v>1</v>
      </c>
      <c r="F330" s="63"/>
      <c r="G330" s="62" t="s">
        <v>187</v>
      </c>
      <c r="H330" s="90">
        <v>297</v>
      </c>
      <c r="I330" s="115">
        <f t="shared" si="29"/>
        <v>0</v>
      </c>
      <c r="J330" s="142">
        <f t="shared" si="29"/>
        <v>0</v>
      </c>
      <c r="K330" s="116">
        <f t="shared" si="29"/>
        <v>0</v>
      </c>
      <c r="L330" s="116">
        <f t="shared" si="29"/>
        <v>0</v>
      </c>
    </row>
    <row r="331" spans="1:12" hidden="1">
      <c r="A331" s="60">
        <v>3</v>
      </c>
      <c r="B331" s="61">
        <v>3</v>
      </c>
      <c r="C331" s="61">
        <v>1</v>
      </c>
      <c r="D331" s="61">
        <v>6</v>
      </c>
      <c r="E331" s="61">
        <v>1</v>
      </c>
      <c r="F331" s="63">
        <v>1</v>
      </c>
      <c r="G331" s="62" t="s">
        <v>187</v>
      </c>
      <c r="H331" s="90">
        <v>298</v>
      </c>
      <c r="I331" s="139">
        <v>0</v>
      </c>
      <c r="J331" s="139">
        <v>0</v>
      </c>
      <c r="K331" s="139">
        <v>0</v>
      </c>
      <c r="L331" s="138">
        <v>0</v>
      </c>
    </row>
    <row r="332" spans="1:12" hidden="1">
      <c r="A332" s="60">
        <v>3</v>
      </c>
      <c r="B332" s="61">
        <v>3</v>
      </c>
      <c r="C332" s="61">
        <v>1</v>
      </c>
      <c r="D332" s="61">
        <v>7</v>
      </c>
      <c r="E332" s="61"/>
      <c r="F332" s="63"/>
      <c r="G332" s="62" t="s">
        <v>218</v>
      </c>
      <c r="H332" s="90">
        <v>299</v>
      </c>
      <c r="I332" s="115">
        <f>I333</f>
        <v>0</v>
      </c>
      <c r="J332" s="142">
        <f>J333</f>
        <v>0</v>
      </c>
      <c r="K332" s="116">
        <f>K333</f>
        <v>0</v>
      </c>
      <c r="L332" s="116">
        <f>L333</f>
        <v>0</v>
      </c>
    </row>
    <row r="333" spans="1:12" hidden="1">
      <c r="A333" s="60">
        <v>3</v>
      </c>
      <c r="B333" s="61">
        <v>3</v>
      </c>
      <c r="C333" s="61">
        <v>1</v>
      </c>
      <c r="D333" s="61">
        <v>7</v>
      </c>
      <c r="E333" s="61">
        <v>1</v>
      </c>
      <c r="F333" s="63"/>
      <c r="G333" s="62" t="s">
        <v>218</v>
      </c>
      <c r="H333" s="90">
        <v>300</v>
      </c>
      <c r="I333" s="115">
        <f>I334+I335</f>
        <v>0</v>
      </c>
      <c r="J333" s="115">
        <f>J334+J335</f>
        <v>0</v>
      </c>
      <c r="K333" s="115">
        <f>K334+K335</f>
        <v>0</v>
      </c>
      <c r="L333" s="115">
        <f>L334+L335</f>
        <v>0</v>
      </c>
    </row>
    <row r="334" spans="1:12" ht="25.5" hidden="1" customHeight="1">
      <c r="A334" s="60">
        <v>3</v>
      </c>
      <c r="B334" s="61">
        <v>3</v>
      </c>
      <c r="C334" s="61">
        <v>1</v>
      </c>
      <c r="D334" s="61">
        <v>7</v>
      </c>
      <c r="E334" s="61">
        <v>1</v>
      </c>
      <c r="F334" s="63">
        <v>1</v>
      </c>
      <c r="G334" s="62" t="s">
        <v>219</v>
      </c>
      <c r="H334" s="90">
        <v>301</v>
      </c>
      <c r="I334" s="139">
        <v>0</v>
      </c>
      <c r="J334" s="139">
        <v>0</v>
      </c>
      <c r="K334" s="139">
        <v>0</v>
      </c>
      <c r="L334" s="138">
        <v>0</v>
      </c>
    </row>
    <row r="335" spans="1:12" ht="25.5" hidden="1" customHeight="1">
      <c r="A335" s="60">
        <v>3</v>
      </c>
      <c r="B335" s="61">
        <v>3</v>
      </c>
      <c r="C335" s="61">
        <v>1</v>
      </c>
      <c r="D335" s="61">
        <v>7</v>
      </c>
      <c r="E335" s="61">
        <v>1</v>
      </c>
      <c r="F335" s="63">
        <v>2</v>
      </c>
      <c r="G335" s="62" t="s">
        <v>220</v>
      </c>
      <c r="H335" s="90">
        <v>302</v>
      </c>
      <c r="I335" s="121">
        <v>0</v>
      </c>
      <c r="J335" s="121">
        <v>0</v>
      </c>
      <c r="K335" s="121">
        <v>0</v>
      </c>
      <c r="L335" s="121">
        <v>0</v>
      </c>
    </row>
    <row r="336" spans="1:12" ht="38.25" hidden="1" customHeight="1">
      <c r="A336" s="60">
        <v>3</v>
      </c>
      <c r="B336" s="61">
        <v>3</v>
      </c>
      <c r="C336" s="61">
        <v>2</v>
      </c>
      <c r="D336" s="61"/>
      <c r="E336" s="61"/>
      <c r="F336" s="63"/>
      <c r="G336" s="62" t="s">
        <v>221</v>
      </c>
      <c r="H336" s="90">
        <v>303</v>
      </c>
      <c r="I336" s="115">
        <f>SUM(I337+I346+I350+I354+I358+I361+I364)</f>
        <v>0</v>
      </c>
      <c r="J336" s="142">
        <f>SUM(J337+J346+J350+J354+J358+J361+J364)</f>
        <v>0</v>
      </c>
      <c r="K336" s="116">
        <f>SUM(K337+K346+K350+K354+K358+K361+K364)</f>
        <v>0</v>
      </c>
      <c r="L336" s="116">
        <f>SUM(L337+L346+L350+L354+L358+L361+L364)</f>
        <v>0</v>
      </c>
    </row>
    <row r="337" spans="1:15" hidden="1">
      <c r="A337" s="60">
        <v>3</v>
      </c>
      <c r="B337" s="61">
        <v>3</v>
      </c>
      <c r="C337" s="61">
        <v>2</v>
      </c>
      <c r="D337" s="61">
        <v>1</v>
      </c>
      <c r="E337" s="61"/>
      <c r="F337" s="63"/>
      <c r="G337" s="62" t="s">
        <v>169</v>
      </c>
      <c r="H337" s="90">
        <v>304</v>
      </c>
      <c r="I337" s="115">
        <f>I338</f>
        <v>0</v>
      </c>
      <c r="J337" s="142">
        <f>J338</f>
        <v>0</v>
      </c>
      <c r="K337" s="116">
        <f>K338</f>
        <v>0</v>
      </c>
      <c r="L337" s="116">
        <f>L338</f>
        <v>0</v>
      </c>
    </row>
    <row r="338" spans="1:15" hidden="1">
      <c r="A338" s="64">
        <v>3</v>
      </c>
      <c r="B338" s="60">
        <v>3</v>
      </c>
      <c r="C338" s="61">
        <v>2</v>
      </c>
      <c r="D338" s="62">
        <v>1</v>
      </c>
      <c r="E338" s="60">
        <v>1</v>
      </c>
      <c r="F338" s="63"/>
      <c r="G338" s="62" t="s">
        <v>169</v>
      </c>
      <c r="H338" s="90">
        <v>305</v>
      </c>
      <c r="I338" s="115">
        <f>SUM(I339:I339)</f>
        <v>0</v>
      </c>
      <c r="J338" s="115">
        <f>SUM(J339:J339)</f>
        <v>0</v>
      </c>
      <c r="K338" s="115">
        <f>SUM(K339:K339)</f>
        <v>0</v>
      </c>
      <c r="L338" s="115">
        <f>SUM(L339:L339)</f>
        <v>0</v>
      </c>
      <c r="M338" s="101"/>
      <c r="N338" s="101"/>
      <c r="O338" s="101"/>
    </row>
    <row r="339" spans="1:15" hidden="1">
      <c r="A339" s="64">
        <v>3</v>
      </c>
      <c r="B339" s="60">
        <v>3</v>
      </c>
      <c r="C339" s="61">
        <v>2</v>
      </c>
      <c r="D339" s="62">
        <v>1</v>
      </c>
      <c r="E339" s="60">
        <v>1</v>
      </c>
      <c r="F339" s="63">
        <v>1</v>
      </c>
      <c r="G339" s="62" t="s">
        <v>170</v>
      </c>
      <c r="H339" s="90">
        <v>306</v>
      </c>
      <c r="I339" s="139">
        <v>0</v>
      </c>
      <c r="J339" s="139">
        <v>0</v>
      </c>
      <c r="K339" s="139">
        <v>0</v>
      </c>
      <c r="L339" s="138">
        <v>0</v>
      </c>
    </row>
    <row r="340" spans="1:15" hidden="1">
      <c r="A340" s="64">
        <v>3</v>
      </c>
      <c r="B340" s="60">
        <v>3</v>
      </c>
      <c r="C340" s="61">
        <v>2</v>
      </c>
      <c r="D340" s="62">
        <v>1</v>
      </c>
      <c r="E340" s="60">
        <v>2</v>
      </c>
      <c r="F340" s="63"/>
      <c r="G340" s="77" t="s">
        <v>193</v>
      </c>
      <c r="H340" s="90">
        <v>307</v>
      </c>
      <c r="I340" s="115">
        <f>SUM(I341:I342)</f>
        <v>0</v>
      </c>
      <c r="J340" s="115">
        <f>SUM(J341:J342)</f>
        <v>0</v>
      </c>
      <c r="K340" s="115">
        <f>SUM(K341:K342)</f>
        <v>0</v>
      </c>
      <c r="L340" s="115">
        <f>SUM(L341:L342)</f>
        <v>0</v>
      </c>
    </row>
    <row r="341" spans="1:15" hidden="1">
      <c r="A341" s="64">
        <v>3</v>
      </c>
      <c r="B341" s="60">
        <v>3</v>
      </c>
      <c r="C341" s="61">
        <v>2</v>
      </c>
      <c r="D341" s="62">
        <v>1</v>
      </c>
      <c r="E341" s="60">
        <v>2</v>
      </c>
      <c r="F341" s="63">
        <v>1</v>
      </c>
      <c r="G341" s="77" t="s">
        <v>172</v>
      </c>
      <c r="H341" s="90">
        <v>308</v>
      </c>
      <c r="I341" s="139">
        <v>0</v>
      </c>
      <c r="J341" s="139">
        <v>0</v>
      </c>
      <c r="K341" s="139">
        <v>0</v>
      </c>
      <c r="L341" s="138">
        <v>0</v>
      </c>
    </row>
    <row r="342" spans="1:15" hidden="1">
      <c r="A342" s="64">
        <v>3</v>
      </c>
      <c r="B342" s="60">
        <v>3</v>
      </c>
      <c r="C342" s="61">
        <v>2</v>
      </c>
      <c r="D342" s="62">
        <v>1</v>
      </c>
      <c r="E342" s="60">
        <v>2</v>
      </c>
      <c r="F342" s="63">
        <v>2</v>
      </c>
      <c r="G342" s="77" t="s">
        <v>173</v>
      </c>
      <c r="H342" s="90">
        <v>309</v>
      </c>
      <c r="I342" s="121">
        <v>0</v>
      </c>
      <c r="J342" s="121">
        <v>0</v>
      </c>
      <c r="K342" s="121">
        <v>0</v>
      </c>
      <c r="L342" s="121">
        <v>0</v>
      </c>
    </row>
    <row r="343" spans="1:15" hidden="1">
      <c r="A343" s="64">
        <v>3</v>
      </c>
      <c r="B343" s="60">
        <v>3</v>
      </c>
      <c r="C343" s="61">
        <v>2</v>
      </c>
      <c r="D343" s="62">
        <v>1</v>
      </c>
      <c r="E343" s="60">
        <v>3</v>
      </c>
      <c r="F343" s="63"/>
      <c r="G343" s="77" t="s">
        <v>174</v>
      </c>
      <c r="H343" s="90">
        <v>310</v>
      </c>
      <c r="I343" s="115">
        <f>SUM(I344:I345)</f>
        <v>0</v>
      </c>
      <c r="J343" s="115">
        <f>SUM(J344:J345)</f>
        <v>0</v>
      </c>
      <c r="K343" s="115">
        <f>SUM(K344:K345)</f>
        <v>0</v>
      </c>
      <c r="L343" s="115">
        <f>SUM(L344:L345)</f>
        <v>0</v>
      </c>
    </row>
    <row r="344" spans="1:15" hidden="1">
      <c r="A344" s="64">
        <v>3</v>
      </c>
      <c r="B344" s="60">
        <v>3</v>
      </c>
      <c r="C344" s="61">
        <v>2</v>
      </c>
      <c r="D344" s="62">
        <v>1</v>
      </c>
      <c r="E344" s="60">
        <v>3</v>
      </c>
      <c r="F344" s="63">
        <v>1</v>
      </c>
      <c r="G344" s="77" t="s">
        <v>175</v>
      </c>
      <c r="H344" s="90">
        <v>311</v>
      </c>
      <c r="I344" s="121">
        <v>0</v>
      </c>
      <c r="J344" s="121">
        <v>0</v>
      </c>
      <c r="K344" s="121">
        <v>0</v>
      </c>
      <c r="L344" s="121">
        <v>0</v>
      </c>
    </row>
    <row r="345" spans="1:15" hidden="1">
      <c r="A345" s="64">
        <v>3</v>
      </c>
      <c r="B345" s="60">
        <v>3</v>
      </c>
      <c r="C345" s="61">
        <v>2</v>
      </c>
      <c r="D345" s="62">
        <v>1</v>
      </c>
      <c r="E345" s="60">
        <v>3</v>
      </c>
      <c r="F345" s="63">
        <v>2</v>
      </c>
      <c r="G345" s="77" t="s">
        <v>194</v>
      </c>
      <c r="H345" s="90">
        <v>312</v>
      </c>
      <c r="I345" s="126">
        <v>0</v>
      </c>
      <c r="J345" s="144">
        <v>0</v>
      </c>
      <c r="K345" s="126">
        <v>0</v>
      </c>
      <c r="L345" s="126">
        <v>0</v>
      </c>
    </row>
    <row r="346" spans="1:15" hidden="1">
      <c r="A346" s="67">
        <v>3</v>
      </c>
      <c r="B346" s="67">
        <v>3</v>
      </c>
      <c r="C346" s="74">
        <v>2</v>
      </c>
      <c r="D346" s="77">
        <v>2</v>
      </c>
      <c r="E346" s="74"/>
      <c r="F346" s="76"/>
      <c r="G346" s="77" t="s">
        <v>207</v>
      </c>
      <c r="H346" s="90">
        <v>313</v>
      </c>
      <c r="I346" s="124">
        <f>I347</f>
        <v>0</v>
      </c>
      <c r="J346" s="145">
        <f>J347</f>
        <v>0</v>
      </c>
      <c r="K346" s="125">
        <f>K347</f>
        <v>0</v>
      </c>
      <c r="L346" s="125">
        <f>L347</f>
        <v>0</v>
      </c>
    </row>
    <row r="347" spans="1:15" hidden="1">
      <c r="A347" s="64">
        <v>3</v>
      </c>
      <c r="B347" s="64">
        <v>3</v>
      </c>
      <c r="C347" s="60">
        <v>2</v>
      </c>
      <c r="D347" s="62">
        <v>2</v>
      </c>
      <c r="E347" s="60">
        <v>1</v>
      </c>
      <c r="F347" s="63"/>
      <c r="G347" s="77" t="s">
        <v>207</v>
      </c>
      <c r="H347" s="90">
        <v>314</v>
      </c>
      <c r="I347" s="115">
        <f>SUM(I348:I349)</f>
        <v>0</v>
      </c>
      <c r="J347" s="127">
        <f>SUM(J348:J349)</f>
        <v>0</v>
      </c>
      <c r="K347" s="116">
        <f>SUM(K348:K349)</f>
        <v>0</v>
      </c>
      <c r="L347" s="116">
        <f>SUM(L348:L349)</f>
        <v>0</v>
      </c>
    </row>
    <row r="348" spans="1:15" ht="25.5" hidden="1" customHeight="1">
      <c r="A348" s="64">
        <v>3</v>
      </c>
      <c r="B348" s="64">
        <v>3</v>
      </c>
      <c r="C348" s="60">
        <v>2</v>
      </c>
      <c r="D348" s="62">
        <v>2</v>
      </c>
      <c r="E348" s="64">
        <v>1</v>
      </c>
      <c r="F348" s="84">
        <v>1</v>
      </c>
      <c r="G348" s="62" t="s">
        <v>208</v>
      </c>
      <c r="H348" s="90">
        <v>315</v>
      </c>
      <c r="I348" s="121">
        <v>0</v>
      </c>
      <c r="J348" s="121">
        <v>0</v>
      </c>
      <c r="K348" s="121">
        <v>0</v>
      </c>
      <c r="L348" s="121">
        <v>0</v>
      </c>
    </row>
    <row r="349" spans="1:15" hidden="1">
      <c r="A349" s="67">
        <v>3</v>
      </c>
      <c r="B349" s="67">
        <v>3</v>
      </c>
      <c r="C349" s="68">
        <v>2</v>
      </c>
      <c r="D349" s="69">
        <v>2</v>
      </c>
      <c r="E349" s="70">
        <v>1</v>
      </c>
      <c r="F349" s="89">
        <v>2</v>
      </c>
      <c r="G349" s="70" t="s">
        <v>209</v>
      </c>
      <c r="H349" s="90">
        <v>316</v>
      </c>
      <c r="I349" s="121">
        <v>0</v>
      </c>
      <c r="J349" s="121">
        <v>0</v>
      </c>
      <c r="K349" s="121">
        <v>0</v>
      </c>
      <c r="L349" s="121">
        <v>0</v>
      </c>
    </row>
    <row r="350" spans="1:15" ht="25.5" hidden="1" customHeight="1">
      <c r="A350" s="64">
        <v>3</v>
      </c>
      <c r="B350" s="64">
        <v>3</v>
      </c>
      <c r="C350" s="60">
        <v>2</v>
      </c>
      <c r="D350" s="61">
        <v>3</v>
      </c>
      <c r="E350" s="62"/>
      <c r="F350" s="84"/>
      <c r="G350" s="62" t="s">
        <v>210</v>
      </c>
      <c r="H350" s="90">
        <v>317</v>
      </c>
      <c r="I350" s="115">
        <f>I351</f>
        <v>0</v>
      </c>
      <c r="J350" s="127">
        <f>J351</f>
        <v>0</v>
      </c>
      <c r="K350" s="116">
        <f>K351</f>
        <v>0</v>
      </c>
      <c r="L350" s="116">
        <f>L351</f>
        <v>0</v>
      </c>
    </row>
    <row r="351" spans="1:15" ht="25.5" hidden="1" customHeight="1">
      <c r="A351" s="64">
        <v>3</v>
      </c>
      <c r="B351" s="64">
        <v>3</v>
      </c>
      <c r="C351" s="60">
        <v>2</v>
      </c>
      <c r="D351" s="61">
        <v>3</v>
      </c>
      <c r="E351" s="62">
        <v>1</v>
      </c>
      <c r="F351" s="84"/>
      <c r="G351" s="62" t="s">
        <v>210</v>
      </c>
      <c r="H351" s="90">
        <v>318</v>
      </c>
      <c r="I351" s="115">
        <f>I352+I353</f>
        <v>0</v>
      </c>
      <c r="J351" s="115">
        <f>J352+J353</f>
        <v>0</v>
      </c>
      <c r="K351" s="115">
        <f>K352+K353</f>
        <v>0</v>
      </c>
      <c r="L351" s="115">
        <f>L352+L353</f>
        <v>0</v>
      </c>
    </row>
    <row r="352" spans="1:15" ht="25.5" hidden="1" customHeight="1">
      <c r="A352" s="64">
        <v>3</v>
      </c>
      <c r="B352" s="64">
        <v>3</v>
      </c>
      <c r="C352" s="60">
        <v>2</v>
      </c>
      <c r="D352" s="61">
        <v>3</v>
      </c>
      <c r="E352" s="62">
        <v>1</v>
      </c>
      <c r="F352" s="84">
        <v>1</v>
      </c>
      <c r="G352" s="62" t="s">
        <v>211</v>
      </c>
      <c r="H352" s="90">
        <v>319</v>
      </c>
      <c r="I352" s="139">
        <v>0</v>
      </c>
      <c r="J352" s="139">
        <v>0</v>
      </c>
      <c r="K352" s="139">
        <v>0</v>
      </c>
      <c r="L352" s="138">
        <v>0</v>
      </c>
    </row>
    <row r="353" spans="1:12" ht="25.5" hidden="1" customHeight="1">
      <c r="A353" s="64">
        <v>3</v>
      </c>
      <c r="B353" s="64">
        <v>3</v>
      </c>
      <c r="C353" s="60">
        <v>2</v>
      </c>
      <c r="D353" s="61">
        <v>3</v>
      </c>
      <c r="E353" s="62">
        <v>1</v>
      </c>
      <c r="F353" s="84">
        <v>2</v>
      </c>
      <c r="G353" s="62" t="s">
        <v>212</v>
      </c>
      <c r="H353" s="90">
        <v>320</v>
      </c>
      <c r="I353" s="121">
        <v>0</v>
      </c>
      <c r="J353" s="121">
        <v>0</v>
      </c>
      <c r="K353" s="121">
        <v>0</v>
      </c>
      <c r="L353" s="121">
        <v>0</v>
      </c>
    </row>
    <row r="354" spans="1:12" hidden="1">
      <c r="A354" s="64">
        <v>3</v>
      </c>
      <c r="B354" s="64">
        <v>3</v>
      </c>
      <c r="C354" s="60">
        <v>2</v>
      </c>
      <c r="D354" s="61">
        <v>4</v>
      </c>
      <c r="E354" s="61"/>
      <c r="F354" s="63"/>
      <c r="G354" s="62" t="s">
        <v>213</v>
      </c>
      <c r="H354" s="90">
        <v>321</v>
      </c>
      <c r="I354" s="115">
        <f>I355</f>
        <v>0</v>
      </c>
      <c r="J354" s="127">
        <f>J355</f>
        <v>0</v>
      </c>
      <c r="K354" s="116">
        <f>K355</f>
        <v>0</v>
      </c>
      <c r="L354" s="116">
        <f>L355</f>
        <v>0</v>
      </c>
    </row>
    <row r="355" spans="1:12" hidden="1">
      <c r="A355" s="73">
        <v>3</v>
      </c>
      <c r="B355" s="73">
        <v>3</v>
      </c>
      <c r="C355" s="57">
        <v>2</v>
      </c>
      <c r="D355" s="55">
        <v>4</v>
      </c>
      <c r="E355" s="55">
        <v>1</v>
      </c>
      <c r="F355" s="58"/>
      <c r="G355" s="62" t="s">
        <v>213</v>
      </c>
      <c r="H355" s="90">
        <v>322</v>
      </c>
      <c r="I355" s="122">
        <f>SUM(I356:I357)</f>
        <v>0</v>
      </c>
      <c r="J355" s="128">
        <f>SUM(J356:J357)</f>
        <v>0</v>
      </c>
      <c r="K355" s="123">
        <f>SUM(K356:K357)</f>
        <v>0</v>
      </c>
      <c r="L355" s="123">
        <f>SUM(L356:L357)</f>
        <v>0</v>
      </c>
    </row>
    <row r="356" spans="1:12" hidden="1">
      <c r="A356" s="64">
        <v>3</v>
      </c>
      <c r="B356" s="64">
        <v>3</v>
      </c>
      <c r="C356" s="60">
        <v>2</v>
      </c>
      <c r="D356" s="61">
        <v>4</v>
      </c>
      <c r="E356" s="61">
        <v>1</v>
      </c>
      <c r="F356" s="63">
        <v>1</v>
      </c>
      <c r="G356" s="62" t="s">
        <v>214</v>
      </c>
      <c r="H356" s="90">
        <v>323</v>
      </c>
      <c r="I356" s="121">
        <v>0</v>
      </c>
      <c r="J356" s="121">
        <v>0</v>
      </c>
      <c r="K356" s="121">
        <v>0</v>
      </c>
      <c r="L356" s="121">
        <v>0</v>
      </c>
    </row>
    <row r="357" spans="1:12" hidden="1">
      <c r="A357" s="64">
        <v>3</v>
      </c>
      <c r="B357" s="64">
        <v>3</v>
      </c>
      <c r="C357" s="60">
        <v>2</v>
      </c>
      <c r="D357" s="61">
        <v>4</v>
      </c>
      <c r="E357" s="61">
        <v>1</v>
      </c>
      <c r="F357" s="63">
        <v>2</v>
      </c>
      <c r="G357" s="62" t="s">
        <v>222</v>
      </c>
      <c r="H357" s="90">
        <v>324</v>
      </c>
      <c r="I357" s="121">
        <v>0</v>
      </c>
      <c r="J357" s="121">
        <v>0</v>
      </c>
      <c r="K357" s="121">
        <v>0</v>
      </c>
      <c r="L357" s="121">
        <v>0</v>
      </c>
    </row>
    <row r="358" spans="1:12" hidden="1">
      <c r="A358" s="64">
        <v>3</v>
      </c>
      <c r="B358" s="64">
        <v>3</v>
      </c>
      <c r="C358" s="60">
        <v>2</v>
      </c>
      <c r="D358" s="61">
        <v>5</v>
      </c>
      <c r="E358" s="61"/>
      <c r="F358" s="63"/>
      <c r="G358" s="62" t="s">
        <v>216</v>
      </c>
      <c r="H358" s="90">
        <v>325</v>
      </c>
      <c r="I358" s="115">
        <f t="shared" ref="I358:L359" si="30">I359</f>
        <v>0</v>
      </c>
      <c r="J358" s="127">
        <f t="shared" si="30"/>
        <v>0</v>
      </c>
      <c r="K358" s="116">
        <f t="shared" si="30"/>
        <v>0</v>
      </c>
      <c r="L358" s="116">
        <f t="shared" si="30"/>
        <v>0</v>
      </c>
    </row>
    <row r="359" spans="1:12" hidden="1">
      <c r="A359" s="73">
        <v>3</v>
      </c>
      <c r="B359" s="73">
        <v>3</v>
      </c>
      <c r="C359" s="57">
        <v>2</v>
      </c>
      <c r="D359" s="55">
        <v>5</v>
      </c>
      <c r="E359" s="55">
        <v>1</v>
      </c>
      <c r="F359" s="58"/>
      <c r="G359" s="62" t="s">
        <v>216</v>
      </c>
      <c r="H359" s="90">
        <v>326</v>
      </c>
      <c r="I359" s="122">
        <f t="shared" si="30"/>
        <v>0</v>
      </c>
      <c r="J359" s="128">
        <f t="shared" si="30"/>
        <v>0</v>
      </c>
      <c r="K359" s="123">
        <f t="shared" si="30"/>
        <v>0</v>
      </c>
      <c r="L359" s="123">
        <f t="shared" si="30"/>
        <v>0</v>
      </c>
    </row>
    <row r="360" spans="1:12" hidden="1">
      <c r="A360" s="64">
        <v>3</v>
      </c>
      <c r="B360" s="64">
        <v>3</v>
      </c>
      <c r="C360" s="60">
        <v>2</v>
      </c>
      <c r="D360" s="61">
        <v>5</v>
      </c>
      <c r="E360" s="61">
        <v>1</v>
      </c>
      <c r="F360" s="63">
        <v>1</v>
      </c>
      <c r="G360" s="62" t="s">
        <v>216</v>
      </c>
      <c r="H360" s="90">
        <v>327</v>
      </c>
      <c r="I360" s="139">
        <v>0</v>
      </c>
      <c r="J360" s="139">
        <v>0</v>
      </c>
      <c r="K360" s="139">
        <v>0</v>
      </c>
      <c r="L360" s="138">
        <v>0</v>
      </c>
    </row>
    <row r="361" spans="1:12" hidden="1">
      <c r="A361" s="64">
        <v>3</v>
      </c>
      <c r="B361" s="64">
        <v>3</v>
      </c>
      <c r="C361" s="60">
        <v>2</v>
      </c>
      <c r="D361" s="61">
        <v>6</v>
      </c>
      <c r="E361" s="61"/>
      <c r="F361" s="63"/>
      <c r="G361" s="62" t="s">
        <v>187</v>
      </c>
      <c r="H361" s="90">
        <v>328</v>
      </c>
      <c r="I361" s="115">
        <f t="shared" ref="I361:L362" si="31">I362</f>
        <v>0</v>
      </c>
      <c r="J361" s="127">
        <f t="shared" si="31"/>
        <v>0</v>
      </c>
      <c r="K361" s="116">
        <f t="shared" si="31"/>
        <v>0</v>
      </c>
      <c r="L361" s="116">
        <f t="shared" si="31"/>
        <v>0</v>
      </c>
    </row>
    <row r="362" spans="1:12" hidden="1">
      <c r="A362" s="64">
        <v>3</v>
      </c>
      <c r="B362" s="64">
        <v>3</v>
      </c>
      <c r="C362" s="60">
        <v>2</v>
      </c>
      <c r="D362" s="61">
        <v>6</v>
      </c>
      <c r="E362" s="61">
        <v>1</v>
      </c>
      <c r="F362" s="63"/>
      <c r="G362" s="62" t="s">
        <v>187</v>
      </c>
      <c r="H362" s="90">
        <v>329</v>
      </c>
      <c r="I362" s="115">
        <f t="shared" si="31"/>
        <v>0</v>
      </c>
      <c r="J362" s="127">
        <f t="shared" si="31"/>
        <v>0</v>
      </c>
      <c r="K362" s="116">
        <f t="shared" si="31"/>
        <v>0</v>
      </c>
      <c r="L362" s="116">
        <f t="shared" si="31"/>
        <v>0</v>
      </c>
    </row>
    <row r="363" spans="1:12" hidden="1">
      <c r="A363" s="67">
        <v>3</v>
      </c>
      <c r="B363" s="67">
        <v>3</v>
      </c>
      <c r="C363" s="68">
        <v>2</v>
      </c>
      <c r="D363" s="69">
        <v>6</v>
      </c>
      <c r="E363" s="69">
        <v>1</v>
      </c>
      <c r="F363" s="71">
        <v>1</v>
      </c>
      <c r="G363" s="70" t="s">
        <v>187</v>
      </c>
      <c r="H363" s="90">
        <v>330</v>
      </c>
      <c r="I363" s="139">
        <v>0</v>
      </c>
      <c r="J363" s="139">
        <v>0</v>
      </c>
      <c r="K363" s="139">
        <v>0</v>
      </c>
      <c r="L363" s="138">
        <v>0</v>
      </c>
    </row>
    <row r="364" spans="1:12" hidden="1">
      <c r="A364" s="64">
        <v>3</v>
      </c>
      <c r="B364" s="64">
        <v>3</v>
      </c>
      <c r="C364" s="60">
        <v>2</v>
      </c>
      <c r="D364" s="61">
        <v>7</v>
      </c>
      <c r="E364" s="61"/>
      <c r="F364" s="63"/>
      <c r="G364" s="62" t="s">
        <v>218</v>
      </c>
      <c r="H364" s="90">
        <v>331</v>
      </c>
      <c r="I364" s="115">
        <f>I365</f>
        <v>0</v>
      </c>
      <c r="J364" s="127">
        <f>J365</f>
        <v>0</v>
      </c>
      <c r="K364" s="116">
        <f>K365</f>
        <v>0</v>
      </c>
      <c r="L364" s="116">
        <f>L365</f>
        <v>0</v>
      </c>
    </row>
    <row r="365" spans="1:12" hidden="1">
      <c r="A365" s="67">
        <v>3</v>
      </c>
      <c r="B365" s="67">
        <v>3</v>
      </c>
      <c r="C365" s="68">
        <v>2</v>
      </c>
      <c r="D365" s="69">
        <v>7</v>
      </c>
      <c r="E365" s="69">
        <v>1</v>
      </c>
      <c r="F365" s="71"/>
      <c r="G365" s="62" t="s">
        <v>218</v>
      </c>
      <c r="H365" s="90">
        <v>332</v>
      </c>
      <c r="I365" s="115">
        <f>SUM(I366:I367)</f>
        <v>0</v>
      </c>
      <c r="J365" s="115">
        <f>SUM(J366:J367)</f>
        <v>0</v>
      </c>
      <c r="K365" s="115">
        <f>SUM(K366:K367)</f>
        <v>0</v>
      </c>
      <c r="L365" s="115">
        <f>SUM(L366:L367)</f>
        <v>0</v>
      </c>
    </row>
    <row r="366" spans="1:12" ht="25.5" hidden="1" customHeight="1">
      <c r="A366" s="64">
        <v>3</v>
      </c>
      <c r="B366" s="64">
        <v>3</v>
      </c>
      <c r="C366" s="60">
        <v>2</v>
      </c>
      <c r="D366" s="61">
        <v>7</v>
      </c>
      <c r="E366" s="61">
        <v>1</v>
      </c>
      <c r="F366" s="63">
        <v>1</v>
      </c>
      <c r="G366" s="62" t="s">
        <v>219</v>
      </c>
      <c r="H366" s="90">
        <v>333</v>
      </c>
      <c r="I366" s="139">
        <v>0</v>
      </c>
      <c r="J366" s="139">
        <v>0</v>
      </c>
      <c r="K366" s="139">
        <v>0</v>
      </c>
      <c r="L366" s="138">
        <v>0</v>
      </c>
    </row>
    <row r="367" spans="1:12" ht="25.5" hidden="1" customHeight="1">
      <c r="A367" s="64">
        <v>3</v>
      </c>
      <c r="B367" s="64">
        <v>3</v>
      </c>
      <c r="C367" s="60">
        <v>2</v>
      </c>
      <c r="D367" s="61">
        <v>7</v>
      </c>
      <c r="E367" s="61">
        <v>1</v>
      </c>
      <c r="F367" s="63">
        <v>2</v>
      </c>
      <c r="G367" s="62" t="s">
        <v>220</v>
      </c>
      <c r="H367" s="90">
        <v>334</v>
      </c>
      <c r="I367" s="121">
        <v>0</v>
      </c>
      <c r="J367" s="121">
        <v>0</v>
      </c>
      <c r="K367" s="121">
        <v>0</v>
      </c>
      <c r="L367" s="121">
        <v>0</v>
      </c>
    </row>
    <row r="368" spans="1:12">
      <c r="A368" s="102"/>
      <c r="B368" s="102"/>
      <c r="C368" s="103"/>
      <c r="D368" s="104"/>
      <c r="E368" s="105"/>
      <c r="F368" s="106"/>
      <c r="G368" s="107" t="s">
        <v>223</v>
      </c>
      <c r="H368" s="90">
        <v>335</v>
      </c>
      <c r="I368" s="130">
        <f>SUM(I34+I184)</f>
        <v>366810</v>
      </c>
      <c r="J368" s="130">
        <f>SUM(J34+J184)</f>
        <v>366810</v>
      </c>
      <c r="K368" s="130">
        <f>SUM(K34+K184)</f>
        <v>340317.5</v>
      </c>
      <c r="L368" s="130">
        <f>SUM(L34+L184)</f>
        <v>340317.5</v>
      </c>
    </row>
    <row r="369" spans="1:12">
      <c r="G369" s="53"/>
      <c r="H369" s="7"/>
      <c r="I369" s="108"/>
      <c r="J369" s="109"/>
      <c r="K369" s="109"/>
      <c r="L369" s="109"/>
    </row>
    <row r="370" spans="1:12">
      <c r="A370" s="155"/>
      <c r="B370" s="155"/>
      <c r="C370" s="155"/>
      <c r="D370" s="487" t="s">
        <v>224</v>
      </c>
      <c r="E370" s="487"/>
      <c r="F370" s="487"/>
      <c r="G370" s="487"/>
      <c r="H370" s="110"/>
      <c r="I370" s="111"/>
      <c r="J370" s="109"/>
      <c r="K370" s="487" t="s">
        <v>225</v>
      </c>
      <c r="L370" s="487"/>
    </row>
    <row r="371" spans="1:12" ht="18.75" customHeight="1">
      <c r="A371" s="154" t="s">
        <v>226</v>
      </c>
      <c r="B371" s="154"/>
      <c r="C371" s="154"/>
      <c r="D371" s="154"/>
      <c r="E371" s="154"/>
      <c r="F371" s="154"/>
      <c r="G371" s="154"/>
      <c r="H371" s="36"/>
      <c r="I371" s="18" t="s">
        <v>227</v>
      </c>
      <c r="K371" s="464" t="s">
        <v>228</v>
      </c>
      <c r="L371" s="464"/>
    </row>
    <row r="372" spans="1:12" ht="15.75" customHeight="1">
      <c r="D372" s="147"/>
      <c r="I372" s="14"/>
      <c r="K372" s="14"/>
      <c r="L372" s="14"/>
    </row>
    <row r="373" spans="1:12" ht="22.5" customHeight="1">
      <c r="A373" s="238"/>
      <c r="B373" s="238"/>
      <c r="C373" s="238"/>
      <c r="D373" s="490" t="s">
        <v>229</v>
      </c>
      <c r="E373" s="490"/>
      <c r="F373" s="490"/>
      <c r="G373" s="490"/>
      <c r="I373" s="14"/>
      <c r="K373" s="487" t="s">
        <v>230</v>
      </c>
      <c r="L373" s="487"/>
    </row>
    <row r="374" spans="1:12" ht="24.75" customHeight="1">
      <c r="A374" s="488" t="s">
        <v>231</v>
      </c>
      <c r="B374" s="488"/>
      <c r="C374" s="488"/>
      <c r="D374" s="488"/>
      <c r="E374" s="488"/>
      <c r="F374" s="488"/>
      <c r="G374" s="488"/>
      <c r="H374" s="112"/>
      <c r="I374" s="15" t="s">
        <v>227</v>
      </c>
      <c r="K374" s="464" t="s">
        <v>228</v>
      </c>
      <c r="L374" s="464"/>
    </row>
  </sheetData>
  <sheetProtection formatCells="0" formatColumns="0" formatRows="0" insertColumns="0" insertRows="0" insertHyperlinks="0" deleteColumns="0" deleteRows="0" sort="0" autoFilter="0" pivotTables="0"/>
  <mergeCells count="30">
    <mergeCell ref="A27:I27"/>
    <mergeCell ref="K374:L374"/>
    <mergeCell ref="A31:F32"/>
    <mergeCell ref="G31:G32"/>
    <mergeCell ref="H31:H32"/>
    <mergeCell ref="I31:J31"/>
    <mergeCell ref="K31:K32"/>
    <mergeCell ref="L31:L32"/>
    <mergeCell ref="K373:L373"/>
    <mergeCell ref="K370:L370"/>
    <mergeCell ref="A374:G374"/>
    <mergeCell ref="A30:I30"/>
    <mergeCell ref="D370:G370"/>
    <mergeCell ref="D373:G373"/>
    <mergeCell ref="A7:L7"/>
    <mergeCell ref="A9:L9"/>
    <mergeCell ref="A10:L10"/>
    <mergeCell ref="A33:F33"/>
    <mergeCell ref="K371:L371"/>
    <mergeCell ref="G29:H29"/>
    <mergeCell ref="G12:K12"/>
    <mergeCell ref="A13:L13"/>
    <mergeCell ref="G14:K14"/>
    <mergeCell ref="G15:K15"/>
    <mergeCell ref="B16:L16"/>
    <mergeCell ref="G18:K18"/>
    <mergeCell ref="G19:K19"/>
    <mergeCell ref="E21:K21"/>
    <mergeCell ref="A22:L22"/>
    <mergeCell ref="A26:I26"/>
  </mergeCells>
  <pageMargins left="0.51181102362205" right="0.31496062992126" top="0.23622047244093999" bottom="0.23622047244093999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30588-0F56-4437-B083-6563003B0448}">
  <dimension ref="A1:S374"/>
  <sheetViews>
    <sheetView topLeftCell="A58" zoomScaleNormal="100" workbookViewId="0">
      <selection activeCell="G207" sqref="G207"/>
    </sheetView>
  </sheetViews>
  <sheetFormatPr defaultRowHeight="15"/>
  <cols>
    <col min="1" max="4" width="2" style="36" customWidth="1"/>
    <col min="5" max="5" width="2.140625" style="36" customWidth="1"/>
    <col min="6" max="6" width="3" style="150" customWidth="1"/>
    <col min="7" max="7" width="34.85546875" style="36" customWidth="1"/>
    <col min="8" max="8" width="3.85546875" style="36" customWidth="1"/>
    <col min="9" max="9" width="10" style="36" customWidth="1"/>
    <col min="10" max="10" width="11.140625" style="36" customWidth="1"/>
    <col min="11" max="11" width="11" style="36" customWidth="1"/>
    <col min="12" max="12" width="10.5703125" style="36" customWidth="1"/>
    <col min="13" max="13" width="0.140625" style="36" hidden="1" customWidth="1"/>
    <col min="14" max="14" width="6.140625" style="36" hidden="1" customWidth="1"/>
    <col min="15" max="15" width="5.5703125" style="36" hidden="1" customWidth="1"/>
    <col min="16" max="16" width="9.140625" style="22" customWidth="1"/>
  </cols>
  <sheetData>
    <row r="1" spans="1:15">
      <c r="G1" s="1"/>
      <c r="H1" s="3"/>
      <c r="I1" s="21"/>
      <c r="J1" s="152" t="s">
        <v>0</v>
      </c>
      <c r="K1" s="152"/>
      <c r="L1" s="152"/>
      <c r="M1" s="16"/>
      <c r="N1" s="152"/>
      <c r="O1" s="152"/>
    </row>
    <row r="2" spans="1:15">
      <c r="H2" s="3"/>
      <c r="I2" s="22"/>
      <c r="J2" s="152" t="s">
        <v>1</v>
      </c>
      <c r="K2" s="152"/>
      <c r="L2" s="152"/>
      <c r="M2" s="16"/>
      <c r="N2" s="152"/>
      <c r="O2" s="152"/>
    </row>
    <row r="3" spans="1:15">
      <c r="H3" s="23"/>
      <c r="I3" s="3"/>
      <c r="J3" s="152" t="s">
        <v>2</v>
      </c>
      <c r="K3" s="152"/>
      <c r="L3" s="152"/>
      <c r="M3" s="16"/>
      <c r="N3" s="152"/>
      <c r="O3" s="152"/>
    </row>
    <row r="4" spans="1:15">
      <c r="G4" s="4" t="s">
        <v>3</v>
      </c>
      <c r="H4" s="3"/>
      <c r="I4" s="22"/>
      <c r="J4" s="152" t="s">
        <v>4</v>
      </c>
      <c r="K4" s="152"/>
      <c r="L4" s="152"/>
      <c r="M4" s="16"/>
      <c r="N4" s="152"/>
      <c r="O4" s="152"/>
    </row>
    <row r="5" spans="1:15">
      <c r="H5" s="3"/>
      <c r="I5" s="22"/>
      <c r="J5" s="152" t="s">
        <v>5</v>
      </c>
      <c r="K5" s="152"/>
      <c r="L5" s="152"/>
      <c r="M5" s="16"/>
      <c r="N5" s="152"/>
      <c r="O5" s="152"/>
    </row>
    <row r="6" spans="1:15" ht="6" customHeight="1">
      <c r="H6" s="3"/>
      <c r="I6" s="22"/>
      <c r="J6" s="152"/>
      <c r="K6" s="152"/>
      <c r="L6" s="152"/>
      <c r="M6" s="16"/>
      <c r="N6" s="152"/>
      <c r="O6" s="152"/>
    </row>
    <row r="7" spans="1:15" ht="30" customHeight="1">
      <c r="A7" s="458" t="s">
        <v>6</v>
      </c>
      <c r="B7" s="458"/>
      <c r="C7" s="458"/>
      <c r="D7" s="458"/>
      <c r="E7" s="458"/>
      <c r="F7" s="458"/>
      <c r="G7" s="458"/>
      <c r="H7" s="458"/>
      <c r="I7" s="458"/>
      <c r="J7" s="458"/>
      <c r="K7" s="458"/>
      <c r="L7" s="458"/>
      <c r="M7" s="16"/>
    </row>
    <row r="8" spans="1:15" ht="11.25" customHeight="1">
      <c r="G8" s="24"/>
      <c r="H8" s="25"/>
      <c r="I8" s="25"/>
      <c r="J8" s="26"/>
      <c r="K8" s="26"/>
      <c r="L8" s="27"/>
      <c r="M8" s="16"/>
    </row>
    <row r="9" spans="1:15" ht="15.75" customHeight="1">
      <c r="A9" s="459" t="s">
        <v>7</v>
      </c>
      <c r="B9" s="459"/>
      <c r="C9" s="459"/>
      <c r="D9" s="459"/>
      <c r="E9" s="459"/>
      <c r="F9" s="459"/>
      <c r="G9" s="459"/>
      <c r="H9" s="459"/>
      <c r="I9" s="459"/>
      <c r="J9" s="459"/>
      <c r="K9" s="459"/>
      <c r="L9" s="459"/>
      <c r="M9" s="16"/>
    </row>
    <row r="10" spans="1:15">
      <c r="A10" s="460" t="s">
        <v>8</v>
      </c>
      <c r="B10" s="460"/>
      <c r="C10" s="460"/>
      <c r="D10" s="460"/>
      <c r="E10" s="460"/>
      <c r="F10" s="460"/>
      <c r="G10" s="460"/>
      <c r="H10" s="460"/>
      <c r="I10" s="460"/>
      <c r="J10" s="460"/>
      <c r="K10" s="460"/>
      <c r="L10" s="460"/>
      <c r="M10" s="16"/>
    </row>
    <row r="11" spans="1:15" ht="7.5" customHeight="1">
      <c r="A11" s="28"/>
      <c r="B11" s="152"/>
      <c r="C11" s="152"/>
      <c r="D11" s="152"/>
      <c r="E11" s="152"/>
      <c r="F11" s="152"/>
      <c r="G11" s="152"/>
      <c r="H11" s="152"/>
      <c r="I11" s="152"/>
      <c r="J11" s="152"/>
      <c r="K11" s="152"/>
      <c r="L11" s="152"/>
      <c r="M11" s="16"/>
    </row>
    <row r="12" spans="1:15" ht="15.75" customHeight="1">
      <c r="A12" s="28"/>
      <c r="B12" s="152"/>
      <c r="C12" s="152"/>
      <c r="D12" s="152"/>
      <c r="E12" s="152"/>
      <c r="F12" s="152"/>
      <c r="G12" s="466" t="s">
        <v>9</v>
      </c>
      <c r="H12" s="466"/>
      <c r="I12" s="466"/>
      <c r="J12" s="466"/>
      <c r="K12" s="466"/>
      <c r="L12" s="152"/>
      <c r="M12" s="16"/>
    </row>
    <row r="13" spans="1:15" ht="15.75" customHeight="1">
      <c r="A13" s="467" t="s">
        <v>10</v>
      </c>
      <c r="B13" s="467"/>
      <c r="C13" s="467"/>
      <c r="D13" s="467"/>
      <c r="E13" s="467"/>
      <c r="F13" s="467"/>
      <c r="G13" s="467"/>
      <c r="H13" s="467"/>
      <c r="I13" s="467"/>
      <c r="J13" s="467"/>
      <c r="K13" s="467"/>
      <c r="L13" s="467"/>
      <c r="M13" s="16"/>
    </row>
    <row r="14" spans="1:15" ht="12" customHeight="1">
      <c r="G14" s="468" t="s">
        <v>11</v>
      </c>
      <c r="H14" s="468"/>
      <c r="I14" s="468"/>
      <c r="J14" s="468"/>
      <c r="K14" s="468"/>
      <c r="M14" s="16"/>
    </row>
    <row r="15" spans="1:15">
      <c r="G15" s="460" t="s">
        <v>12</v>
      </c>
      <c r="H15" s="460"/>
      <c r="I15" s="460"/>
      <c r="J15" s="460"/>
      <c r="K15" s="460"/>
    </row>
    <row r="16" spans="1:15" ht="15.75" customHeight="1">
      <c r="B16" s="467" t="s">
        <v>13</v>
      </c>
      <c r="C16" s="467"/>
      <c r="D16" s="467"/>
      <c r="E16" s="467"/>
      <c r="F16" s="467"/>
      <c r="G16" s="467"/>
      <c r="H16" s="467"/>
      <c r="I16" s="467"/>
      <c r="J16" s="467"/>
      <c r="K16" s="467"/>
      <c r="L16" s="467"/>
    </row>
    <row r="17" spans="1:13" ht="7.5" customHeight="1"/>
    <row r="18" spans="1:13">
      <c r="G18" s="468" t="s">
        <v>14</v>
      </c>
      <c r="H18" s="468"/>
      <c r="I18" s="468"/>
      <c r="J18" s="468"/>
      <c r="K18" s="468"/>
    </row>
    <row r="19" spans="1:13">
      <c r="G19" s="469" t="s">
        <v>15</v>
      </c>
      <c r="H19" s="469"/>
      <c r="I19" s="469"/>
      <c r="J19" s="469"/>
      <c r="K19" s="469"/>
    </row>
    <row r="20" spans="1:13" ht="6.75" customHeight="1">
      <c r="G20" s="152"/>
      <c r="H20" s="152"/>
      <c r="I20" s="152"/>
      <c r="J20" s="152"/>
      <c r="K20" s="152"/>
    </row>
    <row r="21" spans="1:13">
      <c r="B21" s="22"/>
      <c r="C21" s="22"/>
      <c r="D21" s="22"/>
      <c r="E21" s="470"/>
      <c r="F21" s="470"/>
      <c r="G21" s="470"/>
      <c r="H21" s="470"/>
      <c r="I21" s="470"/>
      <c r="J21" s="470"/>
      <c r="K21" s="470"/>
      <c r="L21" s="22"/>
    </row>
    <row r="22" spans="1:13" ht="15" customHeight="1">
      <c r="A22" s="471" t="s">
        <v>16</v>
      </c>
      <c r="B22" s="471"/>
      <c r="C22" s="471"/>
      <c r="D22" s="471"/>
      <c r="E22" s="471"/>
      <c r="F22" s="471"/>
      <c r="G22" s="471"/>
      <c r="H22" s="471"/>
      <c r="I22" s="471"/>
      <c r="J22" s="471"/>
      <c r="K22" s="471"/>
      <c r="L22" s="471"/>
      <c r="M22" s="30"/>
    </row>
    <row r="23" spans="1:13">
      <c r="F23" s="36"/>
      <c r="J23" s="5"/>
      <c r="K23" s="13"/>
      <c r="L23" s="6" t="s">
        <v>17</v>
      </c>
      <c r="M23" s="30"/>
    </row>
    <row r="24" spans="1:13">
      <c r="F24" s="36"/>
      <c r="J24" s="31" t="s">
        <v>18</v>
      </c>
      <c r="K24" s="23"/>
      <c r="L24" s="32"/>
      <c r="M24" s="30"/>
    </row>
    <row r="25" spans="1:13">
      <c r="E25" s="152"/>
      <c r="F25" s="151"/>
      <c r="I25" s="34"/>
      <c r="J25" s="34"/>
      <c r="K25" s="35" t="s">
        <v>19</v>
      </c>
      <c r="L25" s="32"/>
      <c r="M25" s="30"/>
    </row>
    <row r="26" spans="1:13">
      <c r="A26" s="472"/>
      <c r="B26" s="472"/>
      <c r="C26" s="472"/>
      <c r="D26" s="472"/>
      <c r="E26" s="472"/>
      <c r="F26" s="472"/>
      <c r="G26" s="472"/>
      <c r="H26" s="472"/>
      <c r="I26" s="472"/>
      <c r="K26" s="35" t="s">
        <v>20</v>
      </c>
      <c r="L26" s="37" t="s">
        <v>21</v>
      </c>
      <c r="M26" s="30"/>
    </row>
    <row r="27" spans="1:13">
      <c r="A27" s="472" t="s">
        <v>22</v>
      </c>
      <c r="B27" s="472"/>
      <c r="C27" s="472"/>
      <c r="D27" s="472"/>
      <c r="E27" s="472"/>
      <c r="F27" s="472"/>
      <c r="G27" s="472"/>
      <c r="H27" s="472"/>
      <c r="I27" s="472"/>
      <c r="J27" s="149" t="s">
        <v>23</v>
      </c>
      <c r="K27" s="113"/>
      <c r="L27" s="32"/>
      <c r="M27" s="30"/>
    </row>
    <row r="28" spans="1:13">
      <c r="F28" s="36"/>
      <c r="G28" s="39" t="s">
        <v>24</v>
      </c>
      <c r="H28" s="102" t="s">
        <v>233</v>
      </c>
      <c r="I28" s="103"/>
      <c r="J28" s="42"/>
      <c r="K28" s="32"/>
      <c r="L28" s="32"/>
      <c r="M28" s="30"/>
    </row>
    <row r="29" spans="1:13">
      <c r="F29" s="36"/>
      <c r="G29" s="465" t="s">
        <v>25</v>
      </c>
      <c r="H29" s="465"/>
      <c r="I29" s="114"/>
      <c r="J29" s="43"/>
      <c r="K29" s="32"/>
      <c r="L29" s="32"/>
      <c r="M29" s="30"/>
    </row>
    <row r="30" spans="1:13">
      <c r="A30" s="489" t="s">
        <v>232</v>
      </c>
      <c r="B30" s="489"/>
      <c r="C30" s="489"/>
      <c r="D30" s="489"/>
      <c r="E30" s="489"/>
      <c r="F30" s="489"/>
      <c r="G30" s="489"/>
      <c r="H30" s="489"/>
      <c r="I30" s="489"/>
      <c r="J30" s="44"/>
      <c r="K30" s="44"/>
      <c r="L30" s="45" t="s">
        <v>26</v>
      </c>
      <c r="M30" s="46"/>
    </row>
    <row r="31" spans="1:13" ht="27" customHeight="1">
      <c r="A31" s="473" t="s">
        <v>27</v>
      </c>
      <c r="B31" s="474"/>
      <c r="C31" s="474"/>
      <c r="D31" s="474"/>
      <c r="E31" s="474"/>
      <c r="F31" s="474"/>
      <c r="G31" s="477" t="s">
        <v>28</v>
      </c>
      <c r="H31" s="479" t="s">
        <v>29</v>
      </c>
      <c r="I31" s="481" t="s">
        <v>30</v>
      </c>
      <c r="J31" s="482"/>
      <c r="K31" s="483" t="s">
        <v>31</v>
      </c>
      <c r="L31" s="485" t="s">
        <v>32</v>
      </c>
      <c r="M31" s="46"/>
    </row>
    <row r="32" spans="1:13" ht="58.5" customHeight="1">
      <c r="A32" s="475"/>
      <c r="B32" s="476"/>
      <c r="C32" s="476"/>
      <c r="D32" s="476"/>
      <c r="E32" s="476"/>
      <c r="F32" s="476"/>
      <c r="G32" s="478"/>
      <c r="H32" s="480"/>
      <c r="I32" s="47" t="s">
        <v>33</v>
      </c>
      <c r="J32" s="48" t="s">
        <v>34</v>
      </c>
      <c r="K32" s="484"/>
      <c r="L32" s="486"/>
    </row>
    <row r="33" spans="1:15">
      <c r="A33" s="461" t="s">
        <v>35</v>
      </c>
      <c r="B33" s="462"/>
      <c r="C33" s="462"/>
      <c r="D33" s="462"/>
      <c r="E33" s="462"/>
      <c r="F33" s="463"/>
      <c r="G33" s="7">
        <v>2</v>
      </c>
      <c r="H33" s="8">
        <v>3</v>
      </c>
      <c r="I33" s="9" t="s">
        <v>36</v>
      </c>
      <c r="J33" s="10" t="s">
        <v>37</v>
      </c>
      <c r="K33" s="11">
        <v>6</v>
      </c>
      <c r="L33" s="11">
        <v>7</v>
      </c>
    </row>
    <row r="34" spans="1:15">
      <c r="A34" s="49">
        <v>2</v>
      </c>
      <c r="B34" s="49"/>
      <c r="C34" s="50"/>
      <c r="D34" s="51"/>
      <c r="E34" s="49"/>
      <c r="F34" s="52"/>
      <c r="G34" s="51" t="s">
        <v>38</v>
      </c>
      <c r="H34" s="7">
        <v>1</v>
      </c>
      <c r="I34" s="115">
        <f>SUM(I35+I46+I65+I86+I93+I113+I139+I158+I168)</f>
        <v>301310</v>
      </c>
      <c r="J34" s="115">
        <f>SUM(J35+J46+J65+J86+J93+J113+J139+J158+J168)</f>
        <v>301310</v>
      </c>
      <c r="K34" s="116">
        <f>SUM(K35+K46+K65+K86+K93+K113+K139+K158+K168)</f>
        <v>279254.3</v>
      </c>
      <c r="L34" s="115">
        <f>SUM(L35+L46+L65+L86+L93+L113+L139+L158+L168)</f>
        <v>279254.3</v>
      </c>
      <c r="M34" s="53"/>
      <c r="N34" s="53"/>
      <c r="O34" s="53"/>
    </row>
    <row r="35" spans="1:15" ht="17.25" customHeight="1">
      <c r="A35" s="49">
        <v>2</v>
      </c>
      <c r="B35" s="54">
        <v>1</v>
      </c>
      <c r="C35" s="55"/>
      <c r="D35" s="56"/>
      <c r="E35" s="57"/>
      <c r="F35" s="58"/>
      <c r="G35" s="59" t="s">
        <v>39</v>
      </c>
      <c r="H35" s="7">
        <v>2</v>
      </c>
      <c r="I35" s="115">
        <f>SUM(I36+I42)</f>
        <v>251610</v>
      </c>
      <c r="J35" s="115">
        <f>SUM(J36+J42)</f>
        <v>251610</v>
      </c>
      <c r="K35" s="117">
        <f>SUM(K36+K42)</f>
        <v>234390.63</v>
      </c>
      <c r="L35" s="118">
        <f>SUM(L36+L42)</f>
        <v>234390.63</v>
      </c>
    </row>
    <row r="36" spans="1:15">
      <c r="A36" s="60">
        <v>2</v>
      </c>
      <c r="B36" s="60">
        <v>1</v>
      </c>
      <c r="C36" s="61">
        <v>1</v>
      </c>
      <c r="D36" s="62"/>
      <c r="E36" s="60"/>
      <c r="F36" s="63"/>
      <c r="G36" s="62" t="s">
        <v>40</v>
      </c>
      <c r="H36" s="7">
        <v>3</v>
      </c>
      <c r="I36" s="115">
        <f>SUM(I37)</f>
        <v>246200</v>
      </c>
      <c r="J36" s="115">
        <f>SUM(J37)</f>
        <v>246200</v>
      </c>
      <c r="K36" s="116">
        <f>SUM(K37)</f>
        <v>228980.63</v>
      </c>
      <c r="L36" s="115">
        <f>SUM(L37)</f>
        <v>228980.63</v>
      </c>
    </row>
    <row r="37" spans="1:15">
      <c r="A37" s="64">
        <v>2</v>
      </c>
      <c r="B37" s="60">
        <v>1</v>
      </c>
      <c r="C37" s="61">
        <v>1</v>
      </c>
      <c r="D37" s="62">
        <v>1</v>
      </c>
      <c r="E37" s="60"/>
      <c r="F37" s="63"/>
      <c r="G37" s="62" t="s">
        <v>40</v>
      </c>
      <c r="H37" s="7">
        <v>4</v>
      </c>
      <c r="I37" s="115">
        <f>SUM(I38+I40)</f>
        <v>246200</v>
      </c>
      <c r="J37" s="115">
        <f t="shared" ref="J37:L38" si="0">SUM(J38)</f>
        <v>246200</v>
      </c>
      <c r="K37" s="115">
        <f t="shared" si="0"/>
        <v>228980.63</v>
      </c>
      <c r="L37" s="115">
        <f t="shared" si="0"/>
        <v>228980.63</v>
      </c>
    </row>
    <row r="38" spans="1:15">
      <c r="A38" s="64">
        <v>2</v>
      </c>
      <c r="B38" s="60">
        <v>1</v>
      </c>
      <c r="C38" s="61">
        <v>1</v>
      </c>
      <c r="D38" s="62">
        <v>1</v>
      </c>
      <c r="E38" s="60">
        <v>1</v>
      </c>
      <c r="F38" s="63"/>
      <c r="G38" s="62" t="s">
        <v>41</v>
      </c>
      <c r="H38" s="7">
        <v>5</v>
      </c>
      <c r="I38" s="116">
        <f>SUM(I39)</f>
        <v>246200</v>
      </c>
      <c r="J38" s="116">
        <f t="shared" si="0"/>
        <v>246200</v>
      </c>
      <c r="K38" s="116">
        <f t="shared" si="0"/>
        <v>228980.63</v>
      </c>
      <c r="L38" s="116">
        <f t="shared" si="0"/>
        <v>228980.63</v>
      </c>
    </row>
    <row r="39" spans="1:15">
      <c r="A39" s="64">
        <v>2</v>
      </c>
      <c r="B39" s="60">
        <v>1</v>
      </c>
      <c r="C39" s="61">
        <v>1</v>
      </c>
      <c r="D39" s="62">
        <v>1</v>
      </c>
      <c r="E39" s="60">
        <v>1</v>
      </c>
      <c r="F39" s="63">
        <v>1</v>
      </c>
      <c r="G39" s="62" t="s">
        <v>41</v>
      </c>
      <c r="H39" s="7">
        <v>6</v>
      </c>
      <c r="I39" s="119">
        <v>246200</v>
      </c>
      <c r="J39" s="120">
        <v>246200</v>
      </c>
      <c r="K39" s="120">
        <v>228980.63</v>
      </c>
      <c r="L39" s="120">
        <v>228980.63</v>
      </c>
    </row>
    <row r="40" spans="1:15" hidden="1">
      <c r="A40" s="64">
        <v>2</v>
      </c>
      <c r="B40" s="60">
        <v>1</v>
      </c>
      <c r="C40" s="61">
        <v>1</v>
      </c>
      <c r="D40" s="62">
        <v>1</v>
      </c>
      <c r="E40" s="60">
        <v>2</v>
      </c>
      <c r="F40" s="63"/>
      <c r="G40" s="62" t="s">
        <v>42</v>
      </c>
      <c r="H40" s="7">
        <v>7</v>
      </c>
      <c r="I40" s="116">
        <f>I41</f>
        <v>0</v>
      </c>
      <c r="J40" s="116">
        <f>J41</f>
        <v>0</v>
      </c>
      <c r="K40" s="116">
        <f>K41</f>
        <v>0</v>
      </c>
      <c r="L40" s="116">
        <f>L41</f>
        <v>0</v>
      </c>
    </row>
    <row r="41" spans="1:15" hidden="1">
      <c r="A41" s="64">
        <v>2</v>
      </c>
      <c r="B41" s="60">
        <v>1</v>
      </c>
      <c r="C41" s="61">
        <v>1</v>
      </c>
      <c r="D41" s="62">
        <v>1</v>
      </c>
      <c r="E41" s="60">
        <v>2</v>
      </c>
      <c r="F41" s="63">
        <v>1</v>
      </c>
      <c r="G41" s="62" t="s">
        <v>42</v>
      </c>
      <c r="H41" s="7">
        <v>8</v>
      </c>
      <c r="I41" s="120">
        <v>0</v>
      </c>
      <c r="J41" s="121">
        <v>0</v>
      </c>
      <c r="K41" s="120">
        <v>0</v>
      </c>
      <c r="L41" s="121">
        <v>0</v>
      </c>
    </row>
    <row r="42" spans="1:15">
      <c r="A42" s="64">
        <v>2</v>
      </c>
      <c r="B42" s="60">
        <v>1</v>
      </c>
      <c r="C42" s="61">
        <v>2</v>
      </c>
      <c r="D42" s="62"/>
      <c r="E42" s="60"/>
      <c r="F42" s="63"/>
      <c r="G42" s="62" t="s">
        <v>43</v>
      </c>
      <c r="H42" s="7">
        <v>9</v>
      </c>
      <c r="I42" s="116">
        <f t="shared" ref="I42:L44" si="1">I43</f>
        <v>5410</v>
      </c>
      <c r="J42" s="115">
        <f t="shared" si="1"/>
        <v>5410</v>
      </c>
      <c r="K42" s="116">
        <f t="shared" si="1"/>
        <v>5410</v>
      </c>
      <c r="L42" s="115">
        <f t="shared" si="1"/>
        <v>5410</v>
      </c>
    </row>
    <row r="43" spans="1:15">
      <c r="A43" s="64">
        <v>2</v>
      </c>
      <c r="B43" s="60">
        <v>1</v>
      </c>
      <c r="C43" s="61">
        <v>2</v>
      </c>
      <c r="D43" s="62">
        <v>1</v>
      </c>
      <c r="E43" s="60"/>
      <c r="F43" s="63"/>
      <c r="G43" s="62" t="s">
        <v>43</v>
      </c>
      <c r="H43" s="7">
        <v>10</v>
      </c>
      <c r="I43" s="116">
        <f t="shared" si="1"/>
        <v>5410</v>
      </c>
      <c r="J43" s="115">
        <f t="shared" si="1"/>
        <v>5410</v>
      </c>
      <c r="K43" s="115">
        <f t="shared" si="1"/>
        <v>5410</v>
      </c>
      <c r="L43" s="115">
        <f t="shared" si="1"/>
        <v>5410</v>
      </c>
    </row>
    <row r="44" spans="1:15">
      <c r="A44" s="64">
        <v>2</v>
      </c>
      <c r="B44" s="60">
        <v>1</v>
      </c>
      <c r="C44" s="61">
        <v>2</v>
      </c>
      <c r="D44" s="62">
        <v>1</v>
      </c>
      <c r="E44" s="60">
        <v>1</v>
      </c>
      <c r="F44" s="63"/>
      <c r="G44" s="62" t="s">
        <v>43</v>
      </c>
      <c r="H44" s="7">
        <v>11</v>
      </c>
      <c r="I44" s="115">
        <f t="shared" si="1"/>
        <v>5410</v>
      </c>
      <c r="J44" s="115">
        <f t="shared" si="1"/>
        <v>5410</v>
      </c>
      <c r="K44" s="115">
        <f t="shared" si="1"/>
        <v>5410</v>
      </c>
      <c r="L44" s="115">
        <f t="shared" si="1"/>
        <v>5410</v>
      </c>
    </row>
    <row r="45" spans="1:15">
      <c r="A45" s="64">
        <v>2</v>
      </c>
      <c r="B45" s="60">
        <v>1</v>
      </c>
      <c r="C45" s="61">
        <v>2</v>
      </c>
      <c r="D45" s="62">
        <v>1</v>
      </c>
      <c r="E45" s="60">
        <v>1</v>
      </c>
      <c r="F45" s="63">
        <v>1</v>
      </c>
      <c r="G45" s="62" t="s">
        <v>43</v>
      </c>
      <c r="H45" s="7">
        <v>12</v>
      </c>
      <c r="I45" s="121">
        <v>5410</v>
      </c>
      <c r="J45" s="120">
        <v>5410</v>
      </c>
      <c r="K45" s="120">
        <v>5410</v>
      </c>
      <c r="L45" s="120">
        <v>5410</v>
      </c>
    </row>
    <row r="46" spans="1:15">
      <c r="A46" s="65">
        <v>2</v>
      </c>
      <c r="B46" s="66">
        <v>2</v>
      </c>
      <c r="C46" s="55"/>
      <c r="D46" s="56"/>
      <c r="E46" s="57"/>
      <c r="F46" s="58"/>
      <c r="G46" s="59" t="s">
        <v>44</v>
      </c>
      <c r="H46" s="7">
        <v>13</v>
      </c>
      <c r="I46" s="122">
        <f t="shared" ref="I46:L48" si="2">I47</f>
        <v>42100</v>
      </c>
      <c r="J46" s="123">
        <f t="shared" si="2"/>
        <v>42100</v>
      </c>
      <c r="K46" s="122">
        <f t="shared" si="2"/>
        <v>37263.67</v>
      </c>
      <c r="L46" s="122">
        <f t="shared" si="2"/>
        <v>37263.67</v>
      </c>
    </row>
    <row r="47" spans="1:15">
      <c r="A47" s="64">
        <v>2</v>
      </c>
      <c r="B47" s="60">
        <v>2</v>
      </c>
      <c r="C47" s="61">
        <v>1</v>
      </c>
      <c r="D47" s="62"/>
      <c r="E47" s="60"/>
      <c r="F47" s="63"/>
      <c r="G47" s="56" t="s">
        <v>44</v>
      </c>
      <c r="H47" s="7">
        <v>14</v>
      </c>
      <c r="I47" s="115">
        <f t="shared" si="2"/>
        <v>42100</v>
      </c>
      <c r="J47" s="116">
        <f t="shared" si="2"/>
        <v>42100</v>
      </c>
      <c r="K47" s="115">
        <f t="shared" si="2"/>
        <v>37263.67</v>
      </c>
      <c r="L47" s="116">
        <f t="shared" si="2"/>
        <v>37263.67</v>
      </c>
    </row>
    <row r="48" spans="1:15">
      <c r="A48" s="64">
        <v>2</v>
      </c>
      <c r="B48" s="60">
        <v>2</v>
      </c>
      <c r="C48" s="61">
        <v>1</v>
      </c>
      <c r="D48" s="62">
        <v>1</v>
      </c>
      <c r="E48" s="60"/>
      <c r="F48" s="63"/>
      <c r="G48" s="56" t="s">
        <v>44</v>
      </c>
      <c r="H48" s="7">
        <v>15</v>
      </c>
      <c r="I48" s="115">
        <f t="shared" si="2"/>
        <v>42100</v>
      </c>
      <c r="J48" s="116">
        <f t="shared" si="2"/>
        <v>42100</v>
      </c>
      <c r="K48" s="118">
        <f t="shared" si="2"/>
        <v>37263.67</v>
      </c>
      <c r="L48" s="118">
        <f t="shared" si="2"/>
        <v>37263.67</v>
      </c>
    </row>
    <row r="49" spans="1:12">
      <c r="A49" s="67">
        <v>2</v>
      </c>
      <c r="B49" s="68">
        <v>2</v>
      </c>
      <c r="C49" s="69">
        <v>1</v>
      </c>
      <c r="D49" s="70">
        <v>1</v>
      </c>
      <c r="E49" s="68">
        <v>1</v>
      </c>
      <c r="F49" s="71"/>
      <c r="G49" s="56" t="s">
        <v>44</v>
      </c>
      <c r="H49" s="7">
        <v>16</v>
      </c>
      <c r="I49" s="124">
        <f>SUM(I50:I64)</f>
        <v>42100</v>
      </c>
      <c r="J49" s="124">
        <f>SUM(J50:J64)</f>
        <v>42100</v>
      </c>
      <c r="K49" s="125">
        <f>SUM(K50:K64)</f>
        <v>37263.67</v>
      </c>
      <c r="L49" s="125">
        <f>SUM(L50:L64)</f>
        <v>37263.67</v>
      </c>
    </row>
    <row r="50" spans="1:12" hidden="1">
      <c r="A50" s="64">
        <v>2</v>
      </c>
      <c r="B50" s="60">
        <v>2</v>
      </c>
      <c r="C50" s="61">
        <v>1</v>
      </c>
      <c r="D50" s="62">
        <v>1</v>
      </c>
      <c r="E50" s="60">
        <v>1</v>
      </c>
      <c r="F50" s="72">
        <v>1</v>
      </c>
      <c r="G50" s="62" t="s">
        <v>45</v>
      </c>
      <c r="H50" s="7">
        <v>17</v>
      </c>
      <c r="I50" s="120">
        <v>0</v>
      </c>
      <c r="J50" s="120">
        <v>0</v>
      </c>
      <c r="K50" s="120">
        <v>0</v>
      </c>
      <c r="L50" s="120">
        <v>0</v>
      </c>
    </row>
    <row r="51" spans="1:12" ht="25.5" customHeight="1">
      <c r="A51" s="64">
        <v>2</v>
      </c>
      <c r="B51" s="60">
        <v>2</v>
      </c>
      <c r="C51" s="61">
        <v>1</v>
      </c>
      <c r="D51" s="62">
        <v>1</v>
      </c>
      <c r="E51" s="60">
        <v>1</v>
      </c>
      <c r="F51" s="63">
        <v>2</v>
      </c>
      <c r="G51" s="62" t="s">
        <v>46</v>
      </c>
      <c r="H51" s="7">
        <v>18</v>
      </c>
      <c r="I51" s="120">
        <v>200</v>
      </c>
      <c r="J51" s="120">
        <v>200</v>
      </c>
      <c r="K51" s="120">
        <v>200</v>
      </c>
      <c r="L51" s="120">
        <v>200</v>
      </c>
    </row>
    <row r="52" spans="1:12" ht="25.5" customHeight="1">
      <c r="A52" s="64">
        <v>2</v>
      </c>
      <c r="B52" s="60">
        <v>2</v>
      </c>
      <c r="C52" s="61">
        <v>1</v>
      </c>
      <c r="D52" s="62">
        <v>1</v>
      </c>
      <c r="E52" s="60">
        <v>1</v>
      </c>
      <c r="F52" s="63">
        <v>5</v>
      </c>
      <c r="G52" s="62" t="s">
        <v>47</v>
      </c>
      <c r="H52" s="7">
        <v>19</v>
      </c>
      <c r="I52" s="120">
        <v>1300</v>
      </c>
      <c r="J52" s="120">
        <v>1300</v>
      </c>
      <c r="K52" s="120">
        <v>1300</v>
      </c>
      <c r="L52" s="120">
        <v>1300</v>
      </c>
    </row>
    <row r="53" spans="1:12" ht="25.5" hidden="1" customHeight="1">
      <c r="A53" s="64">
        <v>2</v>
      </c>
      <c r="B53" s="60">
        <v>2</v>
      </c>
      <c r="C53" s="61">
        <v>1</v>
      </c>
      <c r="D53" s="62">
        <v>1</v>
      </c>
      <c r="E53" s="60">
        <v>1</v>
      </c>
      <c r="F53" s="63">
        <v>6</v>
      </c>
      <c r="G53" s="62" t="s">
        <v>48</v>
      </c>
      <c r="H53" s="7">
        <v>20</v>
      </c>
      <c r="I53" s="120">
        <v>0</v>
      </c>
      <c r="J53" s="120">
        <v>0</v>
      </c>
      <c r="K53" s="120">
        <v>0</v>
      </c>
      <c r="L53" s="120">
        <v>0</v>
      </c>
    </row>
    <row r="54" spans="1:12" ht="25.5" hidden="1" customHeight="1">
      <c r="A54" s="73">
        <v>2</v>
      </c>
      <c r="B54" s="57">
        <v>2</v>
      </c>
      <c r="C54" s="55">
        <v>1</v>
      </c>
      <c r="D54" s="56">
        <v>1</v>
      </c>
      <c r="E54" s="57">
        <v>1</v>
      </c>
      <c r="F54" s="58">
        <v>7</v>
      </c>
      <c r="G54" s="56" t="s">
        <v>49</v>
      </c>
      <c r="H54" s="7">
        <v>21</v>
      </c>
      <c r="I54" s="120">
        <v>0</v>
      </c>
      <c r="J54" s="120">
        <v>0</v>
      </c>
      <c r="K54" s="120">
        <v>0</v>
      </c>
      <c r="L54" s="120">
        <v>0</v>
      </c>
    </row>
    <row r="55" spans="1:12">
      <c r="A55" s="64">
        <v>2</v>
      </c>
      <c r="B55" s="60">
        <v>2</v>
      </c>
      <c r="C55" s="61">
        <v>1</v>
      </c>
      <c r="D55" s="62">
        <v>1</v>
      </c>
      <c r="E55" s="60">
        <v>1</v>
      </c>
      <c r="F55" s="63">
        <v>11</v>
      </c>
      <c r="G55" s="62" t="s">
        <v>50</v>
      </c>
      <c r="H55" s="7">
        <v>22</v>
      </c>
      <c r="I55" s="121">
        <v>300</v>
      </c>
      <c r="J55" s="120">
        <v>300</v>
      </c>
      <c r="K55" s="120">
        <v>300</v>
      </c>
      <c r="L55" s="120">
        <v>300</v>
      </c>
    </row>
    <row r="56" spans="1:12" ht="25.5" hidden="1" customHeight="1">
      <c r="A56" s="67">
        <v>2</v>
      </c>
      <c r="B56" s="74">
        <v>2</v>
      </c>
      <c r="C56" s="75">
        <v>1</v>
      </c>
      <c r="D56" s="75">
        <v>1</v>
      </c>
      <c r="E56" s="75">
        <v>1</v>
      </c>
      <c r="F56" s="76">
        <v>12</v>
      </c>
      <c r="G56" s="77" t="s">
        <v>51</v>
      </c>
      <c r="H56" s="7">
        <v>23</v>
      </c>
      <c r="I56" s="126">
        <v>0</v>
      </c>
      <c r="J56" s="120">
        <v>0</v>
      </c>
      <c r="K56" s="120">
        <v>0</v>
      </c>
      <c r="L56" s="120">
        <v>0</v>
      </c>
    </row>
    <row r="57" spans="1:12" ht="25.5" hidden="1" customHeight="1">
      <c r="A57" s="64">
        <v>2</v>
      </c>
      <c r="B57" s="60">
        <v>2</v>
      </c>
      <c r="C57" s="61">
        <v>1</v>
      </c>
      <c r="D57" s="61">
        <v>1</v>
      </c>
      <c r="E57" s="61">
        <v>1</v>
      </c>
      <c r="F57" s="63">
        <v>14</v>
      </c>
      <c r="G57" s="78" t="s">
        <v>52</v>
      </c>
      <c r="H57" s="7">
        <v>24</v>
      </c>
      <c r="I57" s="121">
        <v>0</v>
      </c>
      <c r="J57" s="121">
        <v>0</v>
      </c>
      <c r="K57" s="121">
        <v>0</v>
      </c>
      <c r="L57" s="121">
        <v>0</v>
      </c>
    </row>
    <row r="58" spans="1:12" ht="25.5" customHeight="1">
      <c r="A58" s="64">
        <v>2</v>
      </c>
      <c r="B58" s="60">
        <v>2</v>
      </c>
      <c r="C58" s="61">
        <v>1</v>
      </c>
      <c r="D58" s="61">
        <v>1</v>
      </c>
      <c r="E58" s="61">
        <v>1</v>
      </c>
      <c r="F58" s="63">
        <v>15</v>
      </c>
      <c r="G58" s="62" t="s">
        <v>53</v>
      </c>
      <c r="H58" s="7">
        <v>25</v>
      </c>
      <c r="I58" s="121">
        <v>1700</v>
      </c>
      <c r="J58" s="120">
        <v>1700</v>
      </c>
      <c r="K58" s="120">
        <v>1700</v>
      </c>
      <c r="L58" s="120">
        <v>1700</v>
      </c>
    </row>
    <row r="59" spans="1:12">
      <c r="A59" s="64">
        <v>2</v>
      </c>
      <c r="B59" s="60">
        <v>2</v>
      </c>
      <c r="C59" s="61">
        <v>1</v>
      </c>
      <c r="D59" s="61">
        <v>1</v>
      </c>
      <c r="E59" s="61">
        <v>1</v>
      </c>
      <c r="F59" s="63">
        <v>16</v>
      </c>
      <c r="G59" s="62" t="s">
        <v>54</v>
      </c>
      <c r="H59" s="7">
        <v>26</v>
      </c>
      <c r="I59" s="121">
        <v>1700</v>
      </c>
      <c r="J59" s="120">
        <v>1700</v>
      </c>
      <c r="K59" s="120">
        <v>1699.92</v>
      </c>
      <c r="L59" s="120">
        <v>1699.92</v>
      </c>
    </row>
    <row r="60" spans="1:12" ht="25.5" hidden="1" customHeight="1">
      <c r="A60" s="64">
        <v>2</v>
      </c>
      <c r="B60" s="60">
        <v>2</v>
      </c>
      <c r="C60" s="61">
        <v>1</v>
      </c>
      <c r="D60" s="61">
        <v>1</v>
      </c>
      <c r="E60" s="61">
        <v>1</v>
      </c>
      <c r="F60" s="63">
        <v>17</v>
      </c>
      <c r="G60" s="62" t="s">
        <v>55</v>
      </c>
      <c r="H60" s="7">
        <v>27</v>
      </c>
      <c r="I60" s="121">
        <v>0</v>
      </c>
      <c r="J60" s="121">
        <v>0</v>
      </c>
      <c r="K60" s="121">
        <v>0</v>
      </c>
      <c r="L60" s="121">
        <v>0</v>
      </c>
    </row>
    <row r="61" spans="1:12">
      <c r="A61" s="64">
        <v>2</v>
      </c>
      <c r="B61" s="60">
        <v>2</v>
      </c>
      <c r="C61" s="61">
        <v>1</v>
      </c>
      <c r="D61" s="61">
        <v>1</v>
      </c>
      <c r="E61" s="61">
        <v>1</v>
      </c>
      <c r="F61" s="63">
        <v>20</v>
      </c>
      <c r="G61" s="62" t="s">
        <v>56</v>
      </c>
      <c r="H61" s="7">
        <v>28</v>
      </c>
      <c r="I61" s="121">
        <v>27500</v>
      </c>
      <c r="J61" s="120">
        <v>27500</v>
      </c>
      <c r="K61" s="120">
        <v>22663.75</v>
      </c>
      <c r="L61" s="120">
        <v>22663.75</v>
      </c>
    </row>
    <row r="62" spans="1:12" ht="25.5" customHeight="1">
      <c r="A62" s="64">
        <v>2</v>
      </c>
      <c r="B62" s="60">
        <v>2</v>
      </c>
      <c r="C62" s="61">
        <v>1</v>
      </c>
      <c r="D62" s="61">
        <v>1</v>
      </c>
      <c r="E62" s="61">
        <v>1</v>
      </c>
      <c r="F62" s="63">
        <v>21</v>
      </c>
      <c r="G62" s="62" t="s">
        <v>57</v>
      </c>
      <c r="H62" s="7">
        <v>29</v>
      </c>
      <c r="I62" s="121">
        <v>2500</v>
      </c>
      <c r="J62" s="120">
        <v>2500</v>
      </c>
      <c r="K62" s="120">
        <v>2500</v>
      </c>
      <c r="L62" s="120">
        <v>2500</v>
      </c>
    </row>
    <row r="63" spans="1:12" hidden="1">
      <c r="A63" s="64">
        <v>2</v>
      </c>
      <c r="B63" s="60">
        <v>2</v>
      </c>
      <c r="C63" s="61">
        <v>1</v>
      </c>
      <c r="D63" s="61">
        <v>1</v>
      </c>
      <c r="E63" s="61">
        <v>1</v>
      </c>
      <c r="F63" s="63">
        <v>22</v>
      </c>
      <c r="G63" s="62" t="s">
        <v>58</v>
      </c>
      <c r="H63" s="7">
        <v>30</v>
      </c>
      <c r="I63" s="121">
        <v>0</v>
      </c>
      <c r="J63" s="120">
        <v>0</v>
      </c>
      <c r="K63" s="120">
        <v>0</v>
      </c>
      <c r="L63" s="120">
        <v>0</v>
      </c>
    </row>
    <row r="64" spans="1:12">
      <c r="A64" s="64">
        <v>2</v>
      </c>
      <c r="B64" s="60">
        <v>2</v>
      </c>
      <c r="C64" s="61">
        <v>1</v>
      </c>
      <c r="D64" s="61">
        <v>1</v>
      </c>
      <c r="E64" s="61">
        <v>1</v>
      </c>
      <c r="F64" s="63">
        <v>30</v>
      </c>
      <c r="G64" s="62" t="s">
        <v>59</v>
      </c>
      <c r="H64" s="7">
        <v>31</v>
      </c>
      <c r="I64" s="121">
        <v>6900</v>
      </c>
      <c r="J64" s="120">
        <v>6900</v>
      </c>
      <c r="K64" s="120">
        <v>6900</v>
      </c>
      <c r="L64" s="120">
        <v>6900</v>
      </c>
    </row>
    <row r="65" spans="1:15" hidden="1">
      <c r="A65" s="79">
        <v>2</v>
      </c>
      <c r="B65" s="80">
        <v>3</v>
      </c>
      <c r="C65" s="54"/>
      <c r="D65" s="55"/>
      <c r="E65" s="55"/>
      <c r="F65" s="58"/>
      <c r="G65" s="81" t="s">
        <v>60</v>
      </c>
      <c r="H65" s="7">
        <v>32</v>
      </c>
      <c r="I65" s="122">
        <f>I66+I82</f>
        <v>0</v>
      </c>
      <c r="J65" s="122">
        <f>J66+J82</f>
        <v>0</v>
      </c>
      <c r="K65" s="122">
        <f>K66+K82</f>
        <v>0</v>
      </c>
      <c r="L65" s="122">
        <f>L66+L82</f>
        <v>0</v>
      </c>
    </row>
    <row r="66" spans="1:15" hidden="1">
      <c r="A66" s="64">
        <v>2</v>
      </c>
      <c r="B66" s="60">
        <v>3</v>
      </c>
      <c r="C66" s="61">
        <v>1</v>
      </c>
      <c r="D66" s="61"/>
      <c r="E66" s="61"/>
      <c r="F66" s="63"/>
      <c r="G66" s="62" t="s">
        <v>61</v>
      </c>
      <c r="H66" s="7">
        <v>33</v>
      </c>
      <c r="I66" s="115">
        <f>SUM(I67+I72+I77)</f>
        <v>0</v>
      </c>
      <c r="J66" s="127">
        <f>SUM(J67+J72+J77)</f>
        <v>0</v>
      </c>
      <c r="K66" s="116">
        <f>SUM(K67+K72+K77)</f>
        <v>0</v>
      </c>
      <c r="L66" s="115">
        <f>SUM(L67+L72+L77)</f>
        <v>0</v>
      </c>
    </row>
    <row r="67" spans="1:15" hidden="1">
      <c r="A67" s="64">
        <v>2</v>
      </c>
      <c r="B67" s="60">
        <v>3</v>
      </c>
      <c r="C67" s="61">
        <v>1</v>
      </c>
      <c r="D67" s="61">
        <v>1</v>
      </c>
      <c r="E67" s="61"/>
      <c r="F67" s="63"/>
      <c r="G67" s="62" t="s">
        <v>62</v>
      </c>
      <c r="H67" s="7">
        <v>34</v>
      </c>
      <c r="I67" s="115">
        <f>I68</f>
        <v>0</v>
      </c>
      <c r="J67" s="127">
        <f>J68</f>
        <v>0</v>
      </c>
      <c r="K67" s="116">
        <f>K68</f>
        <v>0</v>
      </c>
      <c r="L67" s="115">
        <f>L68</f>
        <v>0</v>
      </c>
    </row>
    <row r="68" spans="1:15" hidden="1">
      <c r="A68" s="64">
        <v>2</v>
      </c>
      <c r="B68" s="60">
        <v>3</v>
      </c>
      <c r="C68" s="61">
        <v>1</v>
      </c>
      <c r="D68" s="61">
        <v>1</v>
      </c>
      <c r="E68" s="61">
        <v>1</v>
      </c>
      <c r="F68" s="63"/>
      <c r="G68" s="62" t="s">
        <v>62</v>
      </c>
      <c r="H68" s="7">
        <v>35</v>
      </c>
      <c r="I68" s="115">
        <f>SUM(I69:I71)</f>
        <v>0</v>
      </c>
      <c r="J68" s="127">
        <f>SUM(J69:J71)</f>
        <v>0</v>
      </c>
      <c r="K68" s="116">
        <f>SUM(K69:K71)</f>
        <v>0</v>
      </c>
      <c r="L68" s="115">
        <f>SUM(L69:L71)</f>
        <v>0</v>
      </c>
    </row>
    <row r="69" spans="1:15" ht="25.5" hidden="1" customHeight="1">
      <c r="A69" s="64">
        <v>2</v>
      </c>
      <c r="B69" s="60">
        <v>3</v>
      </c>
      <c r="C69" s="61">
        <v>1</v>
      </c>
      <c r="D69" s="61">
        <v>1</v>
      </c>
      <c r="E69" s="61">
        <v>1</v>
      </c>
      <c r="F69" s="63">
        <v>1</v>
      </c>
      <c r="G69" s="62" t="s">
        <v>63</v>
      </c>
      <c r="H69" s="7">
        <v>36</v>
      </c>
      <c r="I69" s="121">
        <v>0</v>
      </c>
      <c r="J69" s="121">
        <v>0</v>
      </c>
      <c r="K69" s="121">
        <v>0</v>
      </c>
      <c r="L69" s="121">
        <v>0</v>
      </c>
      <c r="M69" s="82"/>
      <c r="N69" s="82"/>
      <c r="O69" s="82"/>
    </row>
    <row r="70" spans="1:15" ht="25.5" hidden="1" customHeight="1">
      <c r="A70" s="64">
        <v>2</v>
      </c>
      <c r="B70" s="57">
        <v>3</v>
      </c>
      <c r="C70" s="55">
        <v>1</v>
      </c>
      <c r="D70" s="55">
        <v>1</v>
      </c>
      <c r="E70" s="55">
        <v>1</v>
      </c>
      <c r="F70" s="58">
        <v>2</v>
      </c>
      <c r="G70" s="56" t="s">
        <v>64</v>
      </c>
      <c r="H70" s="7">
        <v>37</v>
      </c>
      <c r="I70" s="119">
        <v>0</v>
      </c>
      <c r="J70" s="119">
        <v>0</v>
      </c>
      <c r="K70" s="119">
        <v>0</v>
      </c>
      <c r="L70" s="119">
        <v>0</v>
      </c>
    </row>
    <row r="71" spans="1:15" hidden="1">
      <c r="A71" s="60">
        <v>2</v>
      </c>
      <c r="B71" s="61">
        <v>3</v>
      </c>
      <c r="C71" s="61">
        <v>1</v>
      </c>
      <c r="D71" s="61">
        <v>1</v>
      </c>
      <c r="E71" s="61">
        <v>1</v>
      </c>
      <c r="F71" s="63">
        <v>3</v>
      </c>
      <c r="G71" s="62" t="s">
        <v>65</v>
      </c>
      <c r="H71" s="7">
        <v>38</v>
      </c>
      <c r="I71" s="121">
        <v>0</v>
      </c>
      <c r="J71" s="121">
        <v>0</v>
      </c>
      <c r="K71" s="121">
        <v>0</v>
      </c>
      <c r="L71" s="121">
        <v>0</v>
      </c>
    </row>
    <row r="72" spans="1:15" ht="25.5" hidden="1" customHeight="1">
      <c r="A72" s="57">
        <v>2</v>
      </c>
      <c r="B72" s="55">
        <v>3</v>
      </c>
      <c r="C72" s="55">
        <v>1</v>
      </c>
      <c r="D72" s="55">
        <v>2</v>
      </c>
      <c r="E72" s="55"/>
      <c r="F72" s="58"/>
      <c r="G72" s="56" t="s">
        <v>66</v>
      </c>
      <c r="H72" s="7">
        <v>39</v>
      </c>
      <c r="I72" s="122">
        <f>I73</f>
        <v>0</v>
      </c>
      <c r="J72" s="128">
        <f>J73</f>
        <v>0</v>
      </c>
      <c r="K72" s="123">
        <f>K73</f>
        <v>0</v>
      </c>
      <c r="L72" s="123">
        <f>L73</f>
        <v>0</v>
      </c>
    </row>
    <row r="73" spans="1:15" ht="25.5" hidden="1" customHeight="1">
      <c r="A73" s="68">
        <v>2</v>
      </c>
      <c r="B73" s="69">
        <v>3</v>
      </c>
      <c r="C73" s="69">
        <v>1</v>
      </c>
      <c r="D73" s="69">
        <v>2</v>
      </c>
      <c r="E73" s="69">
        <v>1</v>
      </c>
      <c r="F73" s="71"/>
      <c r="G73" s="56" t="s">
        <v>66</v>
      </c>
      <c r="H73" s="7">
        <v>40</v>
      </c>
      <c r="I73" s="118">
        <f>SUM(I74:I76)</f>
        <v>0</v>
      </c>
      <c r="J73" s="129">
        <f>SUM(J74:J76)</f>
        <v>0</v>
      </c>
      <c r="K73" s="117">
        <f>SUM(K74:K76)</f>
        <v>0</v>
      </c>
      <c r="L73" s="116">
        <f>SUM(L74:L76)</f>
        <v>0</v>
      </c>
    </row>
    <row r="74" spans="1:15" ht="25.5" hidden="1" customHeight="1">
      <c r="A74" s="60">
        <v>2</v>
      </c>
      <c r="B74" s="61">
        <v>3</v>
      </c>
      <c r="C74" s="61">
        <v>1</v>
      </c>
      <c r="D74" s="61">
        <v>2</v>
      </c>
      <c r="E74" s="61">
        <v>1</v>
      </c>
      <c r="F74" s="63">
        <v>1</v>
      </c>
      <c r="G74" s="64" t="s">
        <v>63</v>
      </c>
      <c r="H74" s="7">
        <v>41</v>
      </c>
      <c r="I74" s="121">
        <v>0</v>
      </c>
      <c r="J74" s="121">
        <v>0</v>
      </c>
      <c r="K74" s="121">
        <v>0</v>
      </c>
      <c r="L74" s="121">
        <v>0</v>
      </c>
      <c r="M74" s="82"/>
      <c r="N74" s="82"/>
      <c r="O74" s="82"/>
    </row>
    <row r="75" spans="1:15" ht="25.5" hidden="1" customHeight="1">
      <c r="A75" s="60">
        <v>2</v>
      </c>
      <c r="B75" s="61">
        <v>3</v>
      </c>
      <c r="C75" s="61">
        <v>1</v>
      </c>
      <c r="D75" s="61">
        <v>2</v>
      </c>
      <c r="E75" s="61">
        <v>1</v>
      </c>
      <c r="F75" s="63">
        <v>2</v>
      </c>
      <c r="G75" s="64" t="s">
        <v>64</v>
      </c>
      <c r="H75" s="7">
        <v>42</v>
      </c>
      <c r="I75" s="121">
        <v>0</v>
      </c>
      <c r="J75" s="121">
        <v>0</v>
      </c>
      <c r="K75" s="121">
        <v>0</v>
      </c>
      <c r="L75" s="121">
        <v>0</v>
      </c>
    </row>
    <row r="76" spans="1:15" hidden="1">
      <c r="A76" s="60">
        <v>2</v>
      </c>
      <c r="B76" s="61">
        <v>3</v>
      </c>
      <c r="C76" s="61">
        <v>1</v>
      </c>
      <c r="D76" s="61">
        <v>2</v>
      </c>
      <c r="E76" s="61">
        <v>1</v>
      </c>
      <c r="F76" s="63">
        <v>3</v>
      </c>
      <c r="G76" s="64" t="s">
        <v>65</v>
      </c>
      <c r="H76" s="7">
        <v>43</v>
      </c>
      <c r="I76" s="121">
        <v>0</v>
      </c>
      <c r="J76" s="121">
        <v>0</v>
      </c>
      <c r="K76" s="121">
        <v>0</v>
      </c>
      <c r="L76" s="121">
        <v>0</v>
      </c>
    </row>
    <row r="77" spans="1:15" ht="25.5" hidden="1" customHeight="1">
      <c r="A77" s="60">
        <v>2</v>
      </c>
      <c r="B77" s="61">
        <v>3</v>
      </c>
      <c r="C77" s="61">
        <v>1</v>
      </c>
      <c r="D77" s="61">
        <v>3</v>
      </c>
      <c r="E77" s="61"/>
      <c r="F77" s="63"/>
      <c r="G77" s="64" t="s">
        <v>67</v>
      </c>
      <c r="H77" s="7">
        <v>44</v>
      </c>
      <c r="I77" s="115">
        <f>I78</f>
        <v>0</v>
      </c>
      <c r="J77" s="127">
        <f>J78</f>
        <v>0</v>
      </c>
      <c r="K77" s="116">
        <f>K78</f>
        <v>0</v>
      </c>
      <c r="L77" s="116">
        <f>L78</f>
        <v>0</v>
      </c>
    </row>
    <row r="78" spans="1:15" ht="25.5" hidden="1" customHeight="1">
      <c r="A78" s="60">
        <v>2</v>
      </c>
      <c r="B78" s="61">
        <v>3</v>
      </c>
      <c r="C78" s="61">
        <v>1</v>
      </c>
      <c r="D78" s="61">
        <v>3</v>
      </c>
      <c r="E78" s="61">
        <v>1</v>
      </c>
      <c r="F78" s="63"/>
      <c r="G78" s="64" t="s">
        <v>68</v>
      </c>
      <c r="H78" s="7">
        <v>45</v>
      </c>
      <c r="I78" s="115">
        <f>SUM(I79:I81)</f>
        <v>0</v>
      </c>
      <c r="J78" s="127">
        <f>SUM(J79:J81)</f>
        <v>0</v>
      </c>
      <c r="K78" s="116">
        <f>SUM(K79:K81)</f>
        <v>0</v>
      </c>
      <c r="L78" s="116">
        <f>SUM(L79:L81)</f>
        <v>0</v>
      </c>
    </row>
    <row r="79" spans="1:15" hidden="1">
      <c r="A79" s="57">
        <v>2</v>
      </c>
      <c r="B79" s="55">
        <v>3</v>
      </c>
      <c r="C79" s="55">
        <v>1</v>
      </c>
      <c r="D79" s="55">
        <v>3</v>
      </c>
      <c r="E79" s="55">
        <v>1</v>
      </c>
      <c r="F79" s="58">
        <v>1</v>
      </c>
      <c r="G79" s="73" t="s">
        <v>69</v>
      </c>
      <c r="H79" s="7">
        <v>46</v>
      </c>
      <c r="I79" s="119">
        <v>0</v>
      </c>
      <c r="J79" s="119">
        <v>0</v>
      </c>
      <c r="K79" s="119">
        <v>0</v>
      </c>
      <c r="L79" s="119">
        <v>0</v>
      </c>
    </row>
    <row r="80" spans="1:15" hidden="1">
      <c r="A80" s="60">
        <v>2</v>
      </c>
      <c r="B80" s="61">
        <v>3</v>
      </c>
      <c r="C80" s="61">
        <v>1</v>
      </c>
      <c r="D80" s="61">
        <v>3</v>
      </c>
      <c r="E80" s="61">
        <v>1</v>
      </c>
      <c r="F80" s="63">
        <v>2</v>
      </c>
      <c r="G80" s="64" t="s">
        <v>70</v>
      </c>
      <c r="H80" s="7">
        <v>47</v>
      </c>
      <c r="I80" s="121">
        <v>0</v>
      </c>
      <c r="J80" s="121">
        <v>0</v>
      </c>
      <c r="K80" s="121">
        <v>0</v>
      </c>
      <c r="L80" s="121">
        <v>0</v>
      </c>
    </row>
    <row r="81" spans="1:12" hidden="1">
      <c r="A81" s="57">
        <v>2</v>
      </c>
      <c r="B81" s="55">
        <v>3</v>
      </c>
      <c r="C81" s="55">
        <v>1</v>
      </c>
      <c r="D81" s="55">
        <v>3</v>
      </c>
      <c r="E81" s="55">
        <v>1</v>
      </c>
      <c r="F81" s="58">
        <v>3</v>
      </c>
      <c r="G81" s="73" t="s">
        <v>71</v>
      </c>
      <c r="H81" s="7">
        <v>48</v>
      </c>
      <c r="I81" s="119">
        <v>0</v>
      </c>
      <c r="J81" s="119">
        <v>0</v>
      </c>
      <c r="K81" s="119">
        <v>0</v>
      </c>
      <c r="L81" s="119">
        <v>0</v>
      </c>
    </row>
    <row r="82" spans="1:12" hidden="1">
      <c r="A82" s="57">
        <v>2</v>
      </c>
      <c r="B82" s="55">
        <v>3</v>
      </c>
      <c r="C82" s="55">
        <v>2</v>
      </c>
      <c r="D82" s="55"/>
      <c r="E82" s="55"/>
      <c r="F82" s="58"/>
      <c r="G82" s="73" t="s">
        <v>72</v>
      </c>
      <c r="H82" s="7">
        <v>49</v>
      </c>
      <c r="I82" s="115">
        <f t="shared" ref="I82:L83" si="3">I83</f>
        <v>0</v>
      </c>
      <c r="J82" s="115">
        <f t="shared" si="3"/>
        <v>0</v>
      </c>
      <c r="K82" s="115">
        <f t="shared" si="3"/>
        <v>0</v>
      </c>
      <c r="L82" s="115">
        <f t="shared" si="3"/>
        <v>0</v>
      </c>
    </row>
    <row r="83" spans="1:12" hidden="1">
      <c r="A83" s="57">
        <v>2</v>
      </c>
      <c r="B83" s="55">
        <v>3</v>
      </c>
      <c r="C83" s="55">
        <v>2</v>
      </c>
      <c r="D83" s="55">
        <v>1</v>
      </c>
      <c r="E83" s="55"/>
      <c r="F83" s="58"/>
      <c r="G83" s="73" t="s">
        <v>72</v>
      </c>
      <c r="H83" s="7">
        <v>50</v>
      </c>
      <c r="I83" s="115">
        <f t="shared" si="3"/>
        <v>0</v>
      </c>
      <c r="J83" s="115">
        <f t="shared" si="3"/>
        <v>0</v>
      </c>
      <c r="K83" s="115">
        <f t="shared" si="3"/>
        <v>0</v>
      </c>
      <c r="L83" s="115">
        <f t="shared" si="3"/>
        <v>0</v>
      </c>
    </row>
    <row r="84" spans="1:12" hidden="1">
      <c r="A84" s="57">
        <v>2</v>
      </c>
      <c r="B84" s="55">
        <v>3</v>
      </c>
      <c r="C84" s="55">
        <v>2</v>
      </c>
      <c r="D84" s="55">
        <v>1</v>
      </c>
      <c r="E84" s="55">
        <v>1</v>
      </c>
      <c r="F84" s="58"/>
      <c r="G84" s="73" t="s">
        <v>72</v>
      </c>
      <c r="H84" s="7">
        <v>51</v>
      </c>
      <c r="I84" s="115">
        <f>SUM(I85)</f>
        <v>0</v>
      </c>
      <c r="J84" s="115">
        <f>SUM(J85)</f>
        <v>0</v>
      </c>
      <c r="K84" s="115">
        <f>SUM(K85)</f>
        <v>0</v>
      </c>
      <c r="L84" s="115">
        <f>SUM(L85)</f>
        <v>0</v>
      </c>
    </row>
    <row r="85" spans="1:12" hidden="1">
      <c r="A85" s="57">
        <v>2</v>
      </c>
      <c r="B85" s="55">
        <v>3</v>
      </c>
      <c r="C85" s="55">
        <v>2</v>
      </c>
      <c r="D85" s="55">
        <v>1</v>
      </c>
      <c r="E85" s="55">
        <v>1</v>
      </c>
      <c r="F85" s="58">
        <v>1</v>
      </c>
      <c r="G85" s="73" t="s">
        <v>72</v>
      </c>
      <c r="H85" s="7">
        <v>52</v>
      </c>
      <c r="I85" s="121">
        <v>0</v>
      </c>
      <c r="J85" s="121">
        <v>0</v>
      </c>
      <c r="K85" s="121">
        <v>0</v>
      </c>
      <c r="L85" s="121">
        <v>0</v>
      </c>
    </row>
    <row r="86" spans="1:12" hidden="1">
      <c r="A86" s="49">
        <v>2</v>
      </c>
      <c r="B86" s="50">
        <v>4</v>
      </c>
      <c r="C86" s="50"/>
      <c r="D86" s="50"/>
      <c r="E86" s="50"/>
      <c r="F86" s="52"/>
      <c r="G86" s="83" t="s">
        <v>73</v>
      </c>
      <c r="H86" s="7">
        <v>53</v>
      </c>
      <c r="I86" s="115">
        <f t="shared" ref="I86:L88" si="4">I87</f>
        <v>0</v>
      </c>
      <c r="J86" s="127">
        <f t="shared" si="4"/>
        <v>0</v>
      </c>
      <c r="K86" s="116">
        <f t="shared" si="4"/>
        <v>0</v>
      </c>
      <c r="L86" s="116">
        <f t="shared" si="4"/>
        <v>0</v>
      </c>
    </row>
    <row r="87" spans="1:12" hidden="1">
      <c r="A87" s="60">
        <v>2</v>
      </c>
      <c r="B87" s="61">
        <v>4</v>
      </c>
      <c r="C87" s="61">
        <v>1</v>
      </c>
      <c r="D87" s="61"/>
      <c r="E87" s="61"/>
      <c r="F87" s="63"/>
      <c r="G87" s="64" t="s">
        <v>74</v>
      </c>
      <c r="H87" s="7">
        <v>54</v>
      </c>
      <c r="I87" s="115">
        <f t="shared" si="4"/>
        <v>0</v>
      </c>
      <c r="J87" s="127">
        <f t="shared" si="4"/>
        <v>0</v>
      </c>
      <c r="K87" s="116">
        <f t="shared" si="4"/>
        <v>0</v>
      </c>
      <c r="L87" s="116">
        <f t="shared" si="4"/>
        <v>0</v>
      </c>
    </row>
    <row r="88" spans="1:12" hidden="1">
      <c r="A88" s="60">
        <v>2</v>
      </c>
      <c r="B88" s="61">
        <v>4</v>
      </c>
      <c r="C88" s="61">
        <v>1</v>
      </c>
      <c r="D88" s="61">
        <v>1</v>
      </c>
      <c r="E88" s="61"/>
      <c r="F88" s="63"/>
      <c r="G88" s="64" t="s">
        <v>74</v>
      </c>
      <c r="H88" s="7">
        <v>55</v>
      </c>
      <c r="I88" s="115">
        <f t="shared" si="4"/>
        <v>0</v>
      </c>
      <c r="J88" s="127">
        <f t="shared" si="4"/>
        <v>0</v>
      </c>
      <c r="K88" s="116">
        <f t="shared" si="4"/>
        <v>0</v>
      </c>
      <c r="L88" s="116">
        <f t="shared" si="4"/>
        <v>0</v>
      </c>
    </row>
    <row r="89" spans="1:12" hidden="1">
      <c r="A89" s="60">
        <v>2</v>
      </c>
      <c r="B89" s="61">
        <v>4</v>
      </c>
      <c r="C89" s="61">
        <v>1</v>
      </c>
      <c r="D89" s="61">
        <v>1</v>
      </c>
      <c r="E89" s="61">
        <v>1</v>
      </c>
      <c r="F89" s="63"/>
      <c r="G89" s="64" t="s">
        <v>74</v>
      </c>
      <c r="H89" s="7">
        <v>56</v>
      </c>
      <c r="I89" s="115">
        <f>SUM(I90:I92)</f>
        <v>0</v>
      </c>
      <c r="J89" s="127">
        <f>SUM(J90:J92)</f>
        <v>0</v>
      </c>
      <c r="K89" s="116">
        <f>SUM(K90:K92)</f>
        <v>0</v>
      </c>
      <c r="L89" s="116">
        <f>SUM(L90:L92)</f>
        <v>0</v>
      </c>
    </row>
    <row r="90" spans="1:12" hidden="1">
      <c r="A90" s="60">
        <v>2</v>
      </c>
      <c r="B90" s="61">
        <v>4</v>
      </c>
      <c r="C90" s="61">
        <v>1</v>
      </c>
      <c r="D90" s="61">
        <v>1</v>
      </c>
      <c r="E90" s="61">
        <v>1</v>
      </c>
      <c r="F90" s="63">
        <v>1</v>
      </c>
      <c r="G90" s="64" t="s">
        <v>75</v>
      </c>
      <c r="H90" s="7">
        <v>57</v>
      </c>
      <c r="I90" s="121">
        <v>0</v>
      </c>
      <c r="J90" s="121">
        <v>0</v>
      </c>
      <c r="K90" s="121">
        <v>0</v>
      </c>
      <c r="L90" s="121">
        <v>0</v>
      </c>
    </row>
    <row r="91" spans="1:12" hidden="1">
      <c r="A91" s="60">
        <v>2</v>
      </c>
      <c r="B91" s="60">
        <v>4</v>
      </c>
      <c r="C91" s="60">
        <v>1</v>
      </c>
      <c r="D91" s="61">
        <v>1</v>
      </c>
      <c r="E91" s="61">
        <v>1</v>
      </c>
      <c r="F91" s="84">
        <v>2</v>
      </c>
      <c r="G91" s="62" t="s">
        <v>76</v>
      </c>
      <c r="H91" s="7">
        <v>58</v>
      </c>
      <c r="I91" s="121">
        <v>0</v>
      </c>
      <c r="J91" s="121">
        <v>0</v>
      </c>
      <c r="K91" s="121">
        <v>0</v>
      </c>
      <c r="L91" s="121">
        <v>0</v>
      </c>
    </row>
    <row r="92" spans="1:12" hidden="1">
      <c r="A92" s="60">
        <v>2</v>
      </c>
      <c r="B92" s="61">
        <v>4</v>
      </c>
      <c r="C92" s="60">
        <v>1</v>
      </c>
      <c r="D92" s="61">
        <v>1</v>
      </c>
      <c r="E92" s="61">
        <v>1</v>
      </c>
      <c r="F92" s="84">
        <v>3</v>
      </c>
      <c r="G92" s="62" t="s">
        <v>77</v>
      </c>
      <c r="H92" s="7">
        <v>59</v>
      </c>
      <c r="I92" s="121">
        <v>0</v>
      </c>
      <c r="J92" s="121">
        <v>0</v>
      </c>
      <c r="K92" s="121">
        <v>0</v>
      </c>
      <c r="L92" s="121">
        <v>0</v>
      </c>
    </row>
    <row r="93" spans="1:12" hidden="1">
      <c r="A93" s="49">
        <v>2</v>
      </c>
      <c r="B93" s="50">
        <v>5</v>
      </c>
      <c r="C93" s="49"/>
      <c r="D93" s="50"/>
      <c r="E93" s="50"/>
      <c r="F93" s="85"/>
      <c r="G93" s="51" t="s">
        <v>78</v>
      </c>
      <c r="H93" s="7">
        <v>60</v>
      </c>
      <c r="I93" s="115">
        <f>SUM(I94+I99+I104)</f>
        <v>0</v>
      </c>
      <c r="J93" s="127">
        <f>SUM(J94+J99+J104)</f>
        <v>0</v>
      </c>
      <c r="K93" s="116">
        <f>SUM(K94+K99+K104)</f>
        <v>0</v>
      </c>
      <c r="L93" s="116">
        <f>SUM(L94+L99+L104)</f>
        <v>0</v>
      </c>
    </row>
    <row r="94" spans="1:12" hidden="1">
      <c r="A94" s="57">
        <v>2</v>
      </c>
      <c r="B94" s="55">
        <v>5</v>
      </c>
      <c r="C94" s="57">
        <v>1</v>
      </c>
      <c r="D94" s="55"/>
      <c r="E94" s="55"/>
      <c r="F94" s="86"/>
      <c r="G94" s="56" t="s">
        <v>79</v>
      </c>
      <c r="H94" s="7">
        <v>61</v>
      </c>
      <c r="I94" s="122">
        <f t="shared" ref="I94:L95" si="5">I95</f>
        <v>0</v>
      </c>
      <c r="J94" s="128">
        <f t="shared" si="5"/>
        <v>0</v>
      </c>
      <c r="K94" s="123">
        <f t="shared" si="5"/>
        <v>0</v>
      </c>
      <c r="L94" s="123">
        <f t="shared" si="5"/>
        <v>0</v>
      </c>
    </row>
    <row r="95" spans="1:12" hidden="1">
      <c r="A95" s="60">
        <v>2</v>
      </c>
      <c r="B95" s="61">
        <v>5</v>
      </c>
      <c r="C95" s="60">
        <v>1</v>
      </c>
      <c r="D95" s="61">
        <v>1</v>
      </c>
      <c r="E95" s="61"/>
      <c r="F95" s="84"/>
      <c r="G95" s="62" t="s">
        <v>79</v>
      </c>
      <c r="H95" s="7">
        <v>62</v>
      </c>
      <c r="I95" s="115">
        <f t="shared" si="5"/>
        <v>0</v>
      </c>
      <c r="J95" s="127">
        <f t="shared" si="5"/>
        <v>0</v>
      </c>
      <c r="K95" s="116">
        <f t="shared" si="5"/>
        <v>0</v>
      </c>
      <c r="L95" s="116">
        <f t="shared" si="5"/>
        <v>0</v>
      </c>
    </row>
    <row r="96" spans="1:12" hidden="1">
      <c r="A96" s="60">
        <v>2</v>
      </c>
      <c r="B96" s="61">
        <v>5</v>
      </c>
      <c r="C96" s="60">
        <v>1</v>
      </c>
      <c r="D96" s="61">
        <v>1</v>
      </c>
      <c r="E96" s="61">
        <v>1</v>
      </c>
      <c r="F96" s="84"/>
      <c r="G96" s="62" t="s">
        <v>79</v>
      </c>
      <c r="H96" s="7">
        <v>63</v>
      </c>
      <c r="I96" s="115">
        <f>SUM(I97:I98)</f>
        <v>0</v>
      </c>
      <c r="J96" s="127">
        <f>SUM(J97:J98)</f>
        <v>0</v>
      </c>
      <c r="K96" s="116">
        <f>SUM(K97:K98)</f>
        <v>0</v>
      </c>
      <c r="L96" s="116">
        <f>SUM(L97:L98)</f>
        <v>0</v>
      </c>
    </row>
    <row r="97" spans="1:19" ht="25.5" hidden="1" customHeight="1">
      <c r="A97" s="60">
        <v>2</v>
      </c>
      <c r="B97" s="61">
        <v>5</v>
      </c>
      <c r="C97" s="60">
        <v>1</v>
      </c>
      <c r="D97" s="61">
        <v>1</v>
      </c>
      <c r="E97" s="61">
        <v>1</v>
      </c>
      <c r="F97" s="84">
        <v>1</v>
      </c>
      <c r="G97" s="62" t="s">
        <v>80</v>
      </c>
      <c r="H97" s="7">
        <v>64</v>
      </c>
      <c r="I97" s="121">
        <v>0</v>
      </c>
      <c r="J97" s="121">
        <v>0</v>
      </c>
      <c r="K97" s="121">
        <v>0</v>
      </c>
      <c r="L97" s="121">
        <v>0</v>
      </c>
    </row>
    <row r="98" spans="1:19" ht="25.5" hidden="1" customHeight="1">
      <c r="A98" s="60">
        <v>2</v>
      </c>
      <c r="B98" s="61">
        <v>5</v>
      </c>
      <c r="C98" s="60">
        <v>1</v>
      </c>
      <c r="D98" s="61">
        <v>1</v>
      </c>
      <c r="E98" s="61">
        <v>1</v>
      </c>
      <c r="F98" s="84">
        <v>2</v>
      </c>
      <c r="G98" s="62" t="s">
        <v>81</v>
      </c>
      <c r="H98" s="7">
        <v>65</v>
      </c>
      <c r="I98" s="121">
        <v>0</v>
      </c>
      <c r="J98" s="121">
        <v>0</v>
      </c>
      <c r="K98" s="121">
        <v>0</v>
      </c>
      <c r="L98" s="121">
        <v>0</v>
      </c>
    </row>
    <row r="99" spans="1:19" hidden="1">
      <c r="A99" s="60">
        <v>2</v>
      </c>
      <c r="B99" s="61">
        <v>5</v>
      </c>
      <c r="C99" s="60">
        <v>2</v>
      </c>
      <c r="D99" s="61"/>
      <c r="E99" s="61"/>
      <c r="F99" s="84"/>
      <c r="G99" s="62" t="s">
        <v>82</v>
      </c>
      <c r="H99" s="7">
        <v>66</v>
      </c>
      <c r="I99" s="115">
        <f t="shared" ref="I99:L100" si="6">I100</f>
        <v>0</v>
      </c>
      <c r="J99" s="127">
        <f t="shared" si="6"/>
        <v>0</v>
      </c>
      <c r="K99" s="116">
        <f t="shared" si="6"/>
        <v>0</v>
      </c>
      <c r="L99" s="115">
        <f t="shared" si="6"/>
        <v>0</v>
      </c>
    </row>
    <row r="100" spans="1:19" hidden="1">
      <c r="A100" s="64">
        <v>2</v>
      </c>
      <c r="B100" s="60">
        <v>5</v>
      </c>
      <c r="C100" s="61">
        <v>2</v>
      </c>
      <c r="D100" s="62">
        <v>1</v>
      </c>
      <c r="E100" s="60"/>
      <c r="F100" s="84"/>
      <c r="G100" s="62" t="s">
        <v>82</v>
      </c>
      <c r="H100" s="7">
        <v>67</v>
      </c>
      <c r="I100" s="115">
        <f t="shared" si="6"/>
        <v>0</v>
      </c>
      <c r="J100" s="127">
        <f t="shared" si="6"/>
        <v>0</v>
      </c>
      <c r="K100" s="116">
        <f t="shared" si="6"/>
        <v>0</v>
      </c>
      <c r="L100" s="115">
        <f t="shared" si="6"/>
        <v>0</v>
      </c>
    </row>
    <row r="101" spans="1:19" hidden="1">
      <c r="A101" s="64">
        <v>2</v>
      </c>
      <c r="B101" s="60">
        <v>5</v>
      </c>
      <c r="C101" s="61">
        <v>2</v>
      </c>
      <c r="D101" s="62">
        <v>1</v>
      </c>
      <c r="E101" s="60">
        <v>1</v>
      </c>
      <c r="F101" s="84"/>
      <c r="G101" s="62" t="s">
        <v>82</v>
      </c>
      <c r="H101" s="7">
        <v>68</v>
      </c>
      <c r="I101" s="115">
        <f>SUM(I102:I103)</f>
        <v>0</v>
      </c>
      <c r="J101" s="127">
        <f>SUM(J102:J103)</f>
        <v>0</v>
      </c>
      <c r="K101" s="116">
        <f>SUM(K102:K103)</f>
        <v>0</v>
      </c>
      <c r="L101" s="115">
        <f>SUM(L102:L103)</f>
        <v>0</v>
      </c>
    </row>
    <row r="102" spans="1:19" ht="25.5" hidden="1" customHeight="1">
      <c r="A102" s="64">
        <v>2</v>
      </c>
      <c r="B102" s="60">
        <v>5</v>
      </c>
      <c r="C102" s="61">
        <v>2</v>
      </c>
      <c r="D102" s="62">
        <v>1</v>
      </c>
      <c r="E102" s="60">
        <v>1</v>
      </c>
      <c r="F102" s="84">
        <v>1</v>
      </c>
      <c r="G102" s="62" t="s">
        <v>83</v>
      </c>
      <c r="H102" s="7">
        <v>69</v>
      </c>
      <c r="I102" s="121">
        <v>0</v>
      </c>
      <c r="J102" s="121">
        <v>0</v>
      </c>
      <c r="K102" s="121">
        <v>0</v>
      </c>
      <c r="L102" s="121">
        <v>0</v>
      </c>
    </row>
    <row r="103" spans="1:19" ht="25.5" hidden="1" customHeight="1">
      <c r="A103" s="64">
        <v>2</v>
      </c>
      <c r="B103" s="60">
        <v>5</v>
      </c>
      <c r="C103" s="61">
        <v>2</v>
      </c>
      <c r="D103" s="62">
        <v>1</v>
      </c>
      <c r="E103" s="60">
        <v>1</v>
      </c>
      <c r="F103" s="84">
        <v>2</v>
      </c>
      <c r="G103" s="62" t="s">
        <v>84</v>
      </c>
      <c r="H103" s="7">
        <v>70</v>
      </c>
      <c r="I103" s="121">
        <v>0</v>
      </c>
      <c r="J103" s="121">
        <v>0</v>
      </c>
      <c r="K103" s="121">
        <v>0</v>
      </c>
      <c r="L103" s="121">
        <v>0</v>
      </c>
    </row>
    <row r="104" spans="1:19" ht="25.5" hidden="1" customHeight="1">
      <c r="A104" s="64">
        <v>2</v>
      </c>
      <c r="B104" s="60">
        <v>5</v>
      </c>
      <c r="C104" s="61">
        <v>3</v>
      </c>
      <c r="D104" s="62"/>
      <c r="E104" s="60"/>
      <c r="F104" s="84"/>
      <c r="G104" s="62" t="s">
        <v>85</v>
      </c>
      <c r="H104" s="7">
        <v>71</v>
      </c>
      <c r="I104" s="115">
        <f>I105+I109</f>
        <v>0</v>
      </c>
      <c r="J104" s="115">
        <f>J105+J109</f>
        <v>0</v>
      </c>
      <c r="K104" s="115">
        <f>K105+K109</f>
        <v>0</v>
      </c>
      <c r="L104" s="115">
        <f>L105+L109</f>
        <v>0</v>
      </c>
    </row>
    <row r="105" spans="1:19" ht="25.5" hidden="1" customHeight="1">
      <c r="A105" s="64">
        <v>2</v>
      </c>
      <c r="B105" s="60">
        <v>5</v>
      </c>
      <c r="C105" s="61">
        <v>3</v>
      </c>
      <c r="D105" s="62">
        <v>1</v>
      </c>
      <c r="E105" s="60"/>
      <c r="F105" s="84"/>
      <c r="G105" s="62" t="s">
        <v>86</v>
      </c>
      <c r="H105" s="7">
        <v>72</v>
      </c>
      <c r="I105" s="115">
        <f>I106</f>
        <v>0</v>
      </c>
      <c r="J105" s="127">
        <f>J106</f>
        <v>0</v>
      </c>
      <c r="K105" s="116">
        <f>K106</f>
        <v>0</v>
      </c>
      <c r="L105" s="115">
        <f>L106</f>
        <v>0</v>
      </c>
    </row>
    <row r="106" spans="1:19" ht="25.5" hidden="1" customHeight="1">
      <c r="A106" s="67">
        <v>2</v>
      </c>
      <c r="B106" s="68">
        <v>5</v>
      </c>
      <c r="C106" s="69">
        <v>3</v>
      </c>
      <c r="D106" s="70">
        <v>1</v>
      </c>
      <c r="E106" s="68">
        <v>1</v>
      </c>
      <c r="F106" s="87"/>
      <c r="G106" s="70" t="s">
        <v>86</v>
      </c>
      <c r="H106" s="7">
        <v>73</v>
      </c>
      <c r="I106" s="118">
        <f>SUM(I107:I108)</f>
        <v>0</v>
      </c>
      <c r="J106" s="129">
        <f>SUM(J107:J108)</f>
        <v>0</v>
      </c>
      <c r="K106" s="117">
        <f>SUM(K107:K108)</f>
        <v>0</v>
      </c>
      <c r="L106" s="118">
        <f>SUM(L107:L108)</f>
        <v>0</v>
      </c>
    </row>
    <row r="107" spans="1:19" ht="25.5" hidden="1" customHeight="1">
      <c r="A107" s="64">
        <v>2</v>
      </c>
      <c r="B107" s="60">
        <v>5</v>
      </c>
      <c r="C107" s="61">
        <v>3</v>
      </c>
      <c r="D107" s="62">
        <v>1</v>
      </c>
      <c r="E107" s="60">
        <v>1</v>
      </c>
      <c r="F107" s="84">
        <v>1</v>
      </c>
      <c r="G107" s="62" t="s">
        <v>86</v>
      </c>
      <c r="H107" s="7">
        <v>74</v>
      </c>
      <c r="I107" s="121">
        <v>0</v>
      </c>
      <c r="J107" s="121">
        <v>0</v>
      </c>
      <c r="K107" s="121">
        <v>0</v>
      </c>
      <c r="L107" s="121">
        <v>0</v>
      </c>
    </row>
    <row r="108" spans="1:19" ht="25.5" hidden="1" customHeight="1">
      <c r="A108" s="67">
        <v>2</v>
      </c>
      <c r="B108" s="68">
        <v>5</v>
      </c>
      <c r="C108" s="69">
        <v>3</v>
      </c>
      <c r="D108" s="70">
        <v>1</v>
      </c>
      <c r="E108" s="68">
        <v>1</v>
      </c>
      <c r="F108" s="87">
        <v>2</v>
      </c>
      <c r="G108" s="70" t="s">
        <v>87</v>
      </c>
      <c r="H108" s="7">
        <v>75</v>
      </c>
      <c r="I108" s="121">
        <v>0</v>
      </c>
      <c r="J108" s="121">
        <v>0</v>
      </c>
      <c r="K108" s="121">
        <v>0</v>
      </c>
      <c r="L108" s="121">
        <v>0</v>
      </c>
      <c r="S108" s="146"/>
    </row>
    <row r="109" spans="1:19" ht="25.5" hidden="1" customHeight="1">
      <c r="A109" s="67">
        <v>2</v>
      </c>
      <c r="B109" s="68">
        <v>5</v>
      </c>
      <c r="C109" s="69">
        <v>3</v>
      </c>
      <c r="D109" s="70">
        <v>2</v>
      </c>
      <c r="E109" s="68"/>
      <c r="F109" s="87"/>
      <c r="G109" s="70" t="s">
        <v>88</v>
      </c>
      <c r="H109" s="7">
        <v>76</v>
      </c>
      <c r="I109" s="116">
        <f>I110</f>
        <v>0</v>
      </c>
      <c r="J109" s="115">
        <f>J110</f>
        <v>0</v>
      </c>
      <c r="K109" s="115">
        <f>K110</f>
        <v>0</v>
      </c>
      <c r="L109" s="115">
        <f>L110</f>
        <v>0</v>
      </c>
    </row>
    <row r="110" spans="1:19" ht="25.5" hidden="1" customHeight="1">
      <c r="A110" s="67">
        <v>2</v>
      </c>
      <c r="B110" s="68">
        <v>5</v>
      </c>
      <c r="C110" s="69">
        <v>3</v>
      </c>
      <c r="D110" s="70">
        <v>2</v>
      </c>
      <c r="E110" s="68">
        <v>1</v>
      </c>
      <c r="F110" s="87"/>
      <c r="G110" s="70" t="s">
        <v>88</v>
      </c>
      <c r="H110" s="7">
        <v>77</v>
      </c>
      <c r="I110" s="118">
        <f>SUM(I111:I112)</f>
        <v>0</v>
      </c>
      <c r="J110" s="118">
        <f>SUM(J111:J112)</f>
        <v>0</v>
      </c>
      <c r="K110" s="118">
        <f>SUM(K111:K112)</f>
        <v>0</v>
      </c>
      <c r="L110" s="118">
        <f>SUM(L111:L112)</f>
        <v>0</v>
      </c>
    </row>
    <row r="111" spans="1:19" ht="25.5" hidden="1" customHeight="1">
      <c r="A111" s="67">
        <v>2</v>
      </c>
      <c r="B111" s="68">
        <v>5</v>
      </c>
      <c r="C111" s="69">
        <v>3</v>
      </c>
      <c r="D111" s="70">
        <v>2</v>
      </c>
      <c r="E111" s="68">
        <v>1</v>
      </c>
      <c r="F111" s="87">
        <v>1</v>
      </c>
      <c r="G111" s="70" t="s">
        <v>88</v>
      </c>
      <c r="H111" s="7">
        <v>78</v>
      </c>
      <c r="I111" s="121">
        <v>0</v>
      </c>
      <c r="J111" s="121">
        <v>0</v>
      </c>
      <c r="K111" s="121">
        <v>0</v>
      </c>
      <c r="L111" s="121">
        <v>0</v>
      </c>
    </row>
    <row r="112" spans="1:19" hidden="1">
      <c r="A112" s="67">
        <v>2</v>
      </c>
      <c r="B112" s="68">
        <v>5</v>
      </c>
      <c r="C112" s="69">
        <v>3</v>
      </c>
      <c r="D112" s="70">
        <v>2</v>
      </c>
      <c r="E112" s="68">
        <v>1</v>
      </c>
      <c r="F112" s="87">
        <v>2</v>
      </c>
      <c r="G112" s="70" t="s">
        <v>89</v>
      </c>
      <c r="H112" s="7">
        <v>79</v>
      </c>
      <c r="I112" s="121">
        <v>0</v>
      </c>
      <c r="J112" s="121">
        <v>0</v>
      </c>
      <c r="K112" s="121">
        <v>0</v>
      </c>
      <c r="L112" s="121">
        <v>0</v>
      </c>
    </row>
    <row r="113" spans="1:12" hidden="1">
      <c r="A113" s="83">
        <v>2</v>
      </c>
      <c r="B113" s="49">
        <v>6</v>
      </c>
      <c r="C113" s="50"/>
      <c r="D113" s="51"/>
      <c r="E113" s="49"/>
      <c r="F113" s="85"/>
      <c r="G113" s="88" t="s">
        <v>90</v>
      </c>
      <c r="H113" s="7">
        <v>80</v>
      </c>
      <c r="I113" s="115">
        <f>SUM(I114+I119+I123+I127+I131+I135)</f>
        <v>0</v>
      </c>
      <c r="J113" s="115">
        <f>SUM(J114+J119+J123+J127+J131+J135)</f>
        <v>0</v>
      </c>
      <c r="K113" s="115">
        <f>SUM(K114+K119+K123+K127+K131+K135)</f>
        <v>0</v>
      </c>
      <c r="L113" s="115">
        <f>SUM(L114+L119+L123+L127+L131+L135)</f>
        <v>0</v>
      </c>
    </row>
    <row r="114" spans="1:12" hidden="1">
      <c r="A114" s="67">
        <v>2</v>
      </c>
      <c r="B114" s="68">
        <v>6</v>
      </c>
      <c r="C114" s="69">
        <v>1</v>
      </c>
      <c r="D114" s="70"/>
      <c r="E114" s="68"/>
      <c r="F114" s="87"/>
      <c r="G114" s="70" t="s">
        <v>91</v>
      </c>
      <c r="H114" s="7">
        <v>81</v>
      </c>
      <c r="I114" s="118">
        <f t="shared" ref="I114:L115" si="7">I115</f>
        <v>0</v>
      </c>
      <c r="J114" s="129">
        <f t="shared" si="7"/>
        <v>0</v>
      </c>
      <c r="K114" s="117">
        <f t="shared" si="7"/>
        <v>0</v>
      </c>
      <c r="L114" s="118">
        <f t="shared" si="7"/>
        <v>0</v>
      </c>
    </row>
    <row r="115" spans="1:12" hidden="1">
      <c r="A115" s="64">
        <v>2</v>
      </c>
      <c r="B115" s="60">
        <v>6</v>
      </c>
      <c r="C115" s="61">
        <v>1</v>
      </c>
      <c r="D115" s="62">
        <v>1</v>
      </c>
      <c r="E115" s="60"/>
      <c r="F115" s="84"/>
      <c r="G115" s="62" t="s">
        <v>91</v>
      </c>
      <c r="H115" s="7">
        <v>82</v>
      </c>
      <c r="I115" s="115">
        <f t="shared" si="7"/>
        <v>0</v>
      </c>
      <c r="J115" s="127">
        <f t="shared" si="7"/>
        <v>0</v>
      </c>
      <c r="K115" s="116">
        <f t="shared" si="7"/>
        <v>0</v>
      </c>
      <c r="L115" s="115">
        <f t="shared" si="7"/>
        <v>0</v>
      </c>
    </row>
    <row r="116" spans="1:12" hidden="1">
      <c r="A116" s="64">
        <v>2</v>
      </c>
      <c r="B116" s="60">
        <v>6</v>
      </c>
      <c r="C116" s="61">
        <v>1</v>
      </c>
      <c r="D116" s="62">
        <v>1</v>
      </c>
      <c r="E116" s="60">
        <v>1</v>
      </c>
      <c r="F116" s="84"/>
      <c r="G116" s="62" t="s">
        <v>91</v>
      </c>
      <c r="H116" s="7">
        <v>83</v>
      </c>
      <c r="I116" s="115">
        <f>SUM(I117:I118)</f>
        <v>0</v>
      </c>
      <c r="J116" s="127">
        <f>SUM(J117:J118)</f>
        <v>0</v>
      </c>
      <c r="K116" s="116">
        <f>SUM(K117:K118)</f>
        <v>0</v>
      </c>
      <c r="L116" s="115">
        <f>SUM(L117:L118)</f>
        <v>0</v>
      </c>
    </row>
    <row r="117" spans="1:12" hidden="1">
      <c r="A117" s="64">
        <v>2</v>
      </c>
      <c r="B117" s="60">
        <v>6</v>
      </c>
      <c r="C117" s="61">
        <v>1</v>
      </c>
      <c r="D117" s="62">
        <v>1</v>
      </c>
      <c r="E117" s="60">
        <v>1</v>
      </c>
      <c r="F117" s="84">
        <v>1</v>
      </c>
      <c r="G117" s="62" t="s">
        <v>92</v>
      </c>
      <c r="H117" s="7">
        <v>84</v>
      </c>
      <c r="I117" s="121">
        <v>0</v>
      </c>
      <c r="J117" s="121">
        <v>0</v>
      </c>
      <c r="K117" s="121">
        <v>0</v>
      </c>
      <c r="L117" s="121">
        <v>0</v>
      </c>
    </row>
    <row r="118" spans="1:12" hidden="1">
      <c r="A118" s="73">
        <v>2</v>
      </c>
      <c r="B118" s="57">
        <v>6</v>
      </c>
      <c r="C118" s="55">
        <v>1</v>
      </c>
      <c r="D118" s="56">
        <v>1</v>
      </c>
      <c r="E118" s="57">
        <v>1</v>
      </c>
      <c r="F118" s="86">
        <v>2</v>
      </c>
      <c r="G118" s="56" t="s">
        <v>93</v>
      </c>
      <c r="H118" s="7">
        <v>85</v>
      </c>
      <c r="I118" s="119">
        <v>0</v>
      </c>
      <c r="J118" s="119">
        <v>0</v>
      </c>
      <c r="K118" s="119">
        <v>0</v>
      </c>
      <c r="L118" s="119">
        <v>0</v>
      </c>
    </row>
    <row r="119" spans="1:12" ht="25.5" hidden="1" customHeight="1">
      <c r="A119" s="64">
        <v>2</v>
      </c>
      <c r="B119" s="60">
        <v>6</v>
      </c>
      <c r="C119" s="61">
        <v>2</v>
      </c>
      <c r="D119" s="62"/>
      <c r="E119" s="60"/>
      <c r="F119" s="84"/>
      <c r="G119" s="62" t="s">
        <v>94</v>
      </c>
      <c r="H119" s="7">
        <v>86</v>
      </c>
      <c r="I119" s="115">
        <f t="shared" ref="I119:L121" si="8">I120</f>
        <v>0</v>
      </c>
      <c r="J119" s="127">
        <f t="shared" si="8"/>
        <v>0</v>
      </c>
      <c r="K119" s="116">
        <f t="shared" si="8"/>
        <v>0</v>
      </c>
      <c r="L119" s="115">
        <f t="shared" si="8"/>
        <v>0</v>
      </c>
    </row>
    <row r="120" spans="1:12" ht="25.5" hidden="1" customHeight="1">
      <c r="A120" s="64">
        <v>2</v>
      </c>
      <c r="B120" s="60">
        <v>6</v>
      </c>
      <c r="C120" s="61">
        <v>2</v>
      </c>
      <c r="D120" s="62">
        <v>1</v>
      </c>
      <c r="E120" s="60"/>
      <c r="F120" s="84"/>
      <c r="G120" s="62" t="s">
        <v>94</v>
      </c>
      <c r="H120" s="7">
        <v>87</v>
      </c>
      <c r="I120" s="115">
        <f t="shared" si="8"/>
        <v>0</v>
      </c>
      <c r="J120" s="127">
        <f t="shared" si="8"/>
        <v>0</v>
      </c>
      <c r="K120" s="116">
        <f t="shared" si="8"/>
        <v>0</v>
      </c>
      <c r="L120" s="115">
        <f t="shared" si="8"/>
        <v>0</v>
      </c>
    </row>
    <row r="121" spans="1:12" ht="25.5" hidden="1" customHeight="1">
      <c r="A121" s="64">
        <v>2</v>
      </c>
      <c r="B121" s="60">
        <v>6</v>
      </c>
      <c r="C121" s="61">
        <v>2</v>
      </c>
      <c r="D121" s="62">
        <v>1</v>
      </c>
      <c r="E121" s="60">
        <v>1</v>
      </c>
      <c r="F121" s="84"/>
      <c r="G121" s="62" t="s">
        <v>94</v>
      </c>
      <c r="H121" s="7">
        <v>88</v>
      </c>
      <c r="I121" s="130">
        <f t="shared" si="8"/>
        <v>0</v>
      </c>
      <c r="J121" s="131">
        <f t="shared" si="8"/>
        <v>0</v>
      </c>
      <c r="K121" s="132">
        <f t="shared" si="8"/>
        <v>0</v>
      </c>
      <c r="L121" s="130">
        <f t="shared" si="8"/>
        <v>0</v>
      </c>
    </row>
    <row r="122" spans="1:12" ht="25.5" hidden="1" customHeight="1">
      <c r="A122" s="64">
        <v>2</v>
      </c>
      <c r="B122" s="60">
        <v>6</v>
      </c>
      <c r="C122" s="61">
        <v>2</v>
      </c>
      <c r="D122" s="62">
        <v>1</v>
      </c>
      <c r="E122" s="60">
        <v>1</v>
      </c>
      <c r="F122" s="84">
        <v>1</v>
      </c>
      <c r="G122" s="62" t="s">
        <v>94</v>
      </c>
      <c r="H122" s="7">
        <v>89</v>
      </c>
      <c r="I122" s="121">
        <v>0</v>
      </c>
      <c r="J122" s="121">
        <v>0</v>
      </c>
      <c r="K122" s="121">
        <v>0</v>
      </c>
      <c r="L122" s="121">
        <v>0</v>
      </c>
    </row>
    <row r="123" spans="1:12" ht="25.5" hidden="1" customHeight="1">
      <c r="A123" s="73">
        <v>2</v>
      </c>
      <c r="B123" s="57">
        <v>6</v>
      </c>
      <c r="C123" s="55">
        <v>3</v>
      </c>
      <c r="D123" s="56"/>
      <c r="E123" s="57"/>
      <c r="F123" s="86"/>
      <c r="G123" s="56" t="s">
        <v>95</v>
      </c>
      <c r="H123" s="7">
        <v>90</v>
      </c>
      <c r="I123" s="122">
        <f t="shared" ref="I123:L125" si="9">I124</f>
        <v>0</v>
      </c>
      <c r="J123" s="128">
        <f t="shared" si="9"/>
        <v>0</v>
      </c>
      <c r="K123" s="123">
        <f t="shared" si="9"/>
        <v>0</v>
      </c>
      <c r="L123" s="122">
        <f t="shared" si="9"/>
        <v>0</v>
      </c>
    </row>
    <row r="124" spans="1:12" ht="25.5" hidden="1" customHeight="1">
      <c r="A124" s="64">
        <v>2</v>
      </c>
      <c r="B124" s="60">
        <v>6</v>
      </c>
      <c r="C124" s="61">
        <v>3</v>
      </c>
      <c r="D124" s="62">
        <v>1</v>
      </c>
      <c r="E124" s="60"/>
      <c r="F124" s="84"/>
      <c r="G124" s="62" t="s">
        <v>95</v>
      </c>
      <c r="H124" s="7">
        <v>91</v>
      </c>
      <c r="I124" s="115">
        <f t="shared" si="9"/>
        <v>0</v>
      </c>
      <c r="J124" s="127">
        <f t="shared" si="9"/>
        <v>0</v>
      </c>
      <c r="K124" s="116">
        <f t="shared" si="9"/>
        <v>0</v>
      </c>
      <c r="L124" s="115">
        <f t="shared" si="9"/>
        <v>0</v>
      </c>
    </row>
    <row r="125" spans="1:12" ht="25.5" hidden="1" customHeight="1">
      <c r="A125" s="64">
        <v>2</v>
      </c>
      <c r="B125" s="60">
        <v>6</v>
      </c>
      <c r="C125" s="61">
        <v>3</v>
      </c>
      <c r="D125" s="62">
        <v>1</v>
      </c>
      <c r="E125" s="60">
        <v>1</v>
      </c>
      <c r="F125" s="84"/>
      <c r="G125" s="62" t="s">
        <v>95</v>
      </c>
      <c r="H125" s="7">
        <v>92</v>
      </c>
      <c r="I125" s="115">
        <f t="shared" si="9"/>
        <v>0</v>
      </c>
      <c r="J125" s="127">
        <f t="shared" si="9"/>
        <v>0</v>
      </c>
      <c r="K125" s="116">
        <f t="shared" si="9"/>
        <v>0</v>
      </c>
      <c r="L125" s="115">
        <f t="shared" si="9"/>
        <v>0</v>
      </c>
    </row>
    <row r="126" spans="1:12" ht="25.5" hidden="1" customHeight="1">
      <c r="A126" s="64">
        <v>2</v>
      </c>
      <c r="B126" s="60">
        <v>6</v>
      </c>
      <c r="C126" s="61">
        <v>3</v>
      </c>
      <c r="D126" s="62">
        <v>1</v>
      </c>
      <c r="E126" s="60">
        <v>1</v>
      </c>
      <c r="F126" s="84">
        <v>1</v>
      </c>
      <c r="G126" s="62" t="s">
        <v>95</v>
      </c>
      <c r="H126" s="7">
        <v>93</v>
      </c>
      <c r="I126" s="121">
        <v>0</v>
      </c>
      <c r="J126" s="121">
        <v>0</v>
      </c>
      <c r="K126" s="121">
        <v>0</v>
      </c>
      <c r="L126" s="121">
        <v>0</v>
      </c>
    </row>
    <row r="127" spans="1:12" ht="25.5" hidden="1" customHeight="1">
      <c r="A127" s="73">
        <v>2</v>
      </c>
      <c r="B127" s="57">
        <v>6</v>
      </c>
      <c r="C127" s="55">
        <v>4</v>
      </c>
      <c r="D127" s="56"/>
      <c r="E127" s="57"/>
      <c r="F127" s="86"/>
      <c r="G127" s="56" t="s">
        <v>96</v>
      </c>
      <c r="H127" s="7">
        <v>94</v>
      </c>
      <c r="I127" s="122">
        <f t="shared" ref="I127:L129" si="10">I128</f>
        <v>0</v>
      </c>
      <c r="J127" s="128">
        <f t="shared" si="10"/>
        <v>0</v>
      </c>
      <c r="K127" s="123">
        <f t="shared" si="10"/>
        <v>0</v>
      </c>
      <c r="L127" s="122">
        <f t="shared" si="10"/>
        <v>0</v>
      </c>
    </row>
    <row r="128" spans="1:12" ht="25.5" hidden="1" customHeight="1">
      <c r="A128" s="64">
        <v>2</v>
      </c>
      <c r="B128" s="60">
        <v>6</v>
      </c>
      <c r="C128" s="61">
        <v>4</v>
      </c>
      <c r="D128" s="62">
        <v>1</v>
      </c>
      <c r="E128" s="60"/>
      <c r="F128" s="84"/>
      <c r="G128" s="62" t="s">
        <v>96</v>
      </c>
      <c r="H128" s="7">
        <v>95</v>
      </c>
      <c r="I128" s="115">
        <f t="shared" si="10"/>
        <v>0</v>
      </c>
      <c r="J128" s="127">
        <f t="shared" si="10"/>
        <v>0</v>
      </c>
      <c r="K128" s="116">
        <f t="shared" si="10"/>
        <v>0</v>
      </c>
      <c r="L128" s="115">
        <f t="shared" si="10"/>
        <v>0</v>
      </c>
    </row>
    <row r="129" spans="1:12" ht="25.5" hidden="1" customHeight="1">
      <c r="A129" s="64">
        <v>2</v>
      </c>
      <c r="B129" s="60">
        <v>6</v>
      </c>
      <c r="C129" s="61">
        <v>4</v>
      </c>
      <c r="D129" s="62">
        <v>1</v>
      </c>
      <c r="E129" s="60">
        <v>1</v>
      </c>
      <c r="F129" s="84"/>
      <c r="G129" s="62" t="s">
        <v>96</v>
      </c>
      <c r="H129" s="7">
        <v>96</v>
      </c>
      <c r="I129" s="115">
        <f t="shared" si="10"/>
        <v>0</v>
      </c>
      <c r="J129" s="127">
        <f t="shared" si="10"/>
        <v>0</v>
      </c>
      <c r="K129" s="116">
        <f t="shared" si="10"/>
        <v>0</v>
      </c>
      <c r="L129" s="115">
        <f t="shared" si="10"/>
        <v>0</v>
      </c>
    </row>
    <row r="130" spans="1:12" ht="25.5" hidden="1" customHeight="1">
      <c r="A130" s="64">
        <v>2</v>
      </c>
      <c r="B130" s="60">
        <v>6</v>
      </c>
      <c r="C130" s="61">
        <v>4</v>
      </c>
      <c r="D130" s="62">
        <v>1</v>
      </c>
      <c r="E130" s="60">
        <v>1</v>
      </c>
      <c r="F130" s="84">
        <v>1</v>
      </c>
      <c r="G130" s="62" t="s">
        <v>96</v>
      </c>
      <c r="H130" s="7">
        <v>97</v>
      </c>
      <c r="I130" s="121">
        <v>0</v>
      </c>
      <c r="J130" s="121">
        <v>0</v>
      </c>
      <c r="K130" s="121">
        <v>0</v>
      </c>
      <c r="L130" s="121">
        <v>0</v>
      </c>
    </row>
    <row r="131" spans="1:12" ht="25.5" hidden="1" customHeight="1">
      <c r="A131" s="67">
        <v>2</v>
      </c>
      <c r="B131" s="74">
        <v>6</v>
      </c>
      <c r="C131" s="75">
        <v>5</v>
      </c>
      <c r="D131" s="77"/>
      <c r="E131" s="74"/>
      <c r="F131" s="89"/>
      <c r="G131" s="77" t="s">
        <v>97</v>
      </c>
      <c r="H131" s="7">
        <v>98</v>
      </c>
      <c r="I131" s="124">
        <f t="shared" ref="I131:L133" si="11">I132</f>
        <v>0</v>
      </c>
      <c r="J131" s="133">
        <f t="shared" si="11"/>
        <v>0</v>
      </c>
      <c r="K131" s="125">
        <f t="shared" si="11"/>
        <v>0</v>
      </c>
      <c r="L131" s="124">
        <f t="shared" si="11"/>
        <v>0</v>
      </c>
    </row>
    <row r="132" spans="1:12" ht="25.5" hidden="1" customHeight="1">
      <c r="A132" s="64">
        <v>2</v>
      </c>
      <c r="B132" s="60">
        <v>6</v>
      </c>
      <c r="C132" s="61">
        <v>5</v>
      </c>
      <c r="D132" s="62">
        <v>1</v>
      </c>
      <c r="E132" s="60"/>
      <c r="F132" s="84"/>
      <c r="G132" s="77" t="s">
        <v>97</v>
      </c>
      <c r="H132" s="7">
        <v>99</v>
      </c>
      <c r="I132" s="115">
        <f t="shared" si="11"/>
        <v>0</v>
      </c>
      <c r="J132" s="127">
        <f t="shared" si="11"/>
        <v>0</v>
      </c>
      <c r="K132" s="116">
        <f t="shared" si="11"/>
        <v>0</v>
      </c>
      <c r="L132" s="115">
        <f t="shared" si="11"/>
        <v>0</v>
      </c>
    </row>
    <row r="133" spans="1:12" ht="25.5" hidden="1" customHeight="1">
      <c r="A133" s="64">
        <v>2</v>
      </c>
      <c r="B133" s="60">
        <v>6</v>
      </c>
      <c r="C133" s="61">
        <v>5</v>
      </c>
      <c r="D133" s="62">
        <v>1</v>
      </c>
      <c r="E133" s="60">
        <v>1</v>
      </c>
      <c r="F133" s="84"/>
      <c r="G133" s="77" t="s">
        <v>97</v>
      </c>
      <c r="H133" s="7">
        <v>100</v>
      </c>
      <c r="I133" s="115">
        <f t="shared" si="11"/>
        <v>0</v>
      </c>
      <c r="J133" s="127">
        <f t="shared" si="11"/>
        <v>0</v>
      </c>
      <c r="K133" s="116">
        <f t="shared" si="11"/>
        <v>0</v>
      </c>
      <c r="L133" s="115">
        <f t="shared" si="11"/>
        <v>0</v>
      </c>
    </row>
    <row r="134" spans="1:12" ht="25.5" hidden="1" customHeight="1">
      <c r="A134" s="60">
        <v>2</v>
      </c>
      <c r="B134" s="61">
        <v>6</v>
      </c>
      <c r="C134" s="60">
        <v>5</v>
      </c>
      <c r="D134" s="60">
        <v>1</v>
      </c>
      <c r="E134" s="62">
        <v>1</v>
      </c>
      <c r="F134" s="84">
        <v>1</v>
      </c>
      <c r="G134" s="60" t="s">
        <v>98</v>
      </c>
      <c r="H134" s="7">
        <v>101</v>
      </c>
      <c r="I134" s="121">
        <v>0</v>
      </c>
      <c r="J134" s="121">
        <v>0</v>
      </c>
      <c r="K134" s="121">
        <v>0</v>
      </c>
      <c r="L134" s="121">
        <v>0</v>
      </c>
    </row>
    <row r="135" spans="1:12" ht="26.25" hidden="1" customHeight="1">
      <c r="A135" s="64">
        <v>2</v>
      </c>
      <c r="B135" s="61">
        <v>6</v>
      </c>
      <c r="C135" s="60">
        <v>6</v>
      </c>
      <c r="D135" s="61"/>
      <c r="E135" s="62"/>
      <c r="F135" s="63"/>
      <c r="G135" s="12" t="s">
        <v>99</v>
      </c>
      <c r="H135" s="7">
        <v>102</v>
      </c>
      <c r="I135" s="116">
        <f t="shared" ref="I135:L137" si="12">I136</f>
        <v>0</v>
      </c>
      <c r="J135" s="115">
        <f t="shared" si="12"/>
        <v>0</v>
      </c>
      <c r="K135" s="115">
        <f t="shared" si="12"/>
        <v>0</v>
      </c>
      <c r="L135" s="115">
        <f t="shared" si="12"/>
        <v>0</v>
      </c>
    </row>
    <row r="136" spans="1:12" ht="26.25" hidden="1" customHeight="1">
      <c r="A136" s="64">
        <v>2</v>
      </c>
      <c r="B136" s="61">
        <v>6</v>
      </c>
      <c r="C136" s="60">
        <v>6</v>
      </c>
      <c r="D136" s="61">
        <v>1</v>
      </c>
      <c r="E136" s="62"/>
      <c r="F136" s="63"/>
      <c r="G136" s="12" t="s">
        <v>99</v>
      </c>
      <c r="H136" s="90">
        <v>103</v>
      </c>
      <c r="I136" s="115">
        <f t="shared" si="12"/>
        <v>0</v>
      </c>
      <c r="J136" s="115">
        <f t="shared" si="12"/>
        <v>0</v>
      </c>
      <c r="K136" s="115">
        <f t="shared" si="12"/>
        <v>0</v>
      </c>
      <c r="L136" s="115">
        <f t="shared" si="12"/>
        <v>0</v>
      </c>
    </row>
    <row r="137" spans="1:12" ht="26.25" hidden="1" customHeight="1">
      <c r="A137" s="64">
        <v>2</v>
      </c>
      <c r="B137" s="61">
        <v>6</v>
      </c>
      <c r="C137" s="60">
        <v>6</v>
      </c>
      <c r="D137" s="61">
        <v>1</v>
      </c>
      <c r="E137" s="62">
        <v>1</v>
      </c>
      <c r="F137" s="63"/>
      <c r="G137" s="12" t="s">
        <v>99</v>
      </c>
      <c r="H137" s="90">
        <v>104</v>
      </c>
      <c r="I137" s="115">
        <f t="shared" si="12"/>
        <v>0</v>
      </c>
      <c r="J137" s="115">
        <f t="shared" si="12"/>
        <v>0</v>
      </c>
      <c r="K137" s="115">
        <f t="shared" si="12"/>
        <v>0</v>
      </c>
      <c r="L137" s="115">
        <f t="shared" si="12"/>
        <v>0</v>
      </c>
    </row>
    <row r="138" spans="1:12" ht="26.25" hidden="1" customHeight="1">
      <c r="A138" s="64">
        <v>2</v>
      </c>
      <c r="B138" s="61">
        <v>6</v>
      </c>
      <c r="C138" s="60">
        <v>6</v>
      </c>
      <c r="D138" s="61">
        <v>1</v>
      </c>
      <c r="E138" s="62">
        <v>1</v>
      </c>
      <c r="F138" s="63">
        <v>1</v>
      </c>
      <c r="G138" s="13" t="s">
        <v>99</v>
      </c>
      <c r="H138" s="90">
        <v>105</v>
      </c>
      <c r="I138" s="121">
        <v>0</v>
      </c>
      <c r="J138" s="134">
        <v>0</v>
      </c>
      <c r="K138" s="121">
        <v>0</v>
      </c>
      <c r="L138" s="121">
        <v>0</v>
      </c>
    </row>
    <row r="139" spans="1:12">
      <c r="A139" s="83">
        <v>2</v>
      </c>
      <c r="B139" s="49">
        <v>7</v>
      </c>
      <c r="C139" s="49"/>
      <c r="D139" s="50"/>
      <c r="E139" s="50"/>
      <c r="F139" s="52"/>
      <c r="G139" s="51" t="s">
        <v>100</v>
      </c>
      <c r="H139" s="90">
        <v>106</v>
      </c>
      <c r="I139" s="116">
        <f>SUM(I140+I145+I153)</f>
        <v>7600</v>
      </c>
      <c r="J139" s="127">
        <f>SUM(J140+J145+J153)</f>
        <v>7600</v>
      </c>
      <c r="K139" s="116">
        <f>SUM(K140+K145+K153)</f>
        <v>7600</v>
      </c>
      <c r="L139" s="115">
        <f>SUM(L140+L145+L153)</f>
        <v>7600</v>
      </c>
    </row>
    <row r="140" spans="1:12" hidden="1">
      <c r="A140" s="64">
        <v>2</v>
      </c>
      <c r="B140" s="60">
        <v>7</v>
      </c>
      <c r="C140" s="60">
        <v>1</v>
      </c>
      <c r="D140" s="61"/>
      <c r="E140" s="61"/>
      <c r="F140" s="63"/>
      <c r="G140" s="62" t="s">
        <v>101</v>
      </c>
      <c r="H140" s="90">
        <v>107</v>
      </c>
      <c r="I140" s="116">
        <f t="shared" ref="I140:L141" si="13">I141</f>
        <v>0</v>
      </c>
      <c r="J140" s="127">
        <f t="shared" si="13"/>
        <v>0</v>
      </c>
      <c r="K140" s="116">
        <f t="shared" si="13"/>
        <v>0</v>
      </c>
      <c r="L140" s="115">
        <f t="shared" si="13"/>
        <v>0</v>
      </c>
    </row>
    <row r="141" spans="1:12" hidden="1">
      <c r="A141" s="64">
        <v>2</v>
      </c>
      <c r="B141" s="60">
        <v>7</v>
      </c>
      <c r="C141" s="60">
        <v>1</v>
      </c>
      <c r="D141" s="61">
        <v>1</v>
      </c>
      <c r="E141" s="61"/>
      <c r="F141" s="63"/>
      <c r="G141" s="62" t="s">
        <v>101</v>
      </c>
      <c r="H141" s="90">
        <v>108</v>
      </c>
      <c r="I141" s="116">
        <f t="shared" si="13"/>
        <v>0</v>
      </c>
      <c r="J141" s="127">
        <f t="shared" si="13"/>
        <v>0</v>
      </c>
      <c r="K141" s="116">
        <f t="shared" si="13"/>
        <v>0</v>
      </c>
      <c r="L141" s="115">
        <f t="shared" si="13"/>
        <v>0</v>
      </c>
    </row>
    <row r="142" spans="1:12" hidden="1">
      <c r="A142" s="64">
        <v>2</v>
      </c>
      <c r="B142" s="60">
        <v>7</v>
      </c>
      <c r="C142" s="60">
        <v>1</v>
      </c>
      <c r="D142" s="61">
        <v>1</v>
      </c>
      <c r="E142" s="61">
        <v>1</v>
      </c>
      <c r="F142" s="63"/>
      <c r="G142" s="62" t="s">
        <v>101</v>
      </c>
      <c r="H142" s="90">
        <v>109</v>
      </c>
      <c r="I142" s="116">
        <f>SUM(I143:I144)</f>
        <v>0</v>
      </c>
      <c r="J142" s="127">
        <f>SUM(J143:J144)</f>
        <v>0</v>
      </c>
      <c r="K142" s="116">
        <f>SUM(K143:K144)</f>
        <v>0</v>
      </c>
      <c r="L142" s="115">
        <f>SUM(L143:L144)</f>
        <v>0</v>
      </c>
    </row>
    <row r="143" spans="1:12" hidden="1">
      <c r="A143" s="73">
        <v>2</v>
      </c>
      <c r="B143" s="57">
        <v>7</v>
      </c>
      <c r="C143" s="73">
        <v>1</v>
      </c>
      <c r="D143" s="60">
        <v>1</v>
      </c>
      <c r="E143" s="55">
        <v>1</v>
      </c>
      <c r="F143" s="58">
        <v>1</v>
      </c>
      <c r="G143" s="56" t="s">
        <v>102</v>
      </c>
      <c r="H143" s="90">
        <v>110</v>
      </c>
      <c r="I143" s="135">
        <v>0</v>
      </c>
      <c r="J143" s="135">
        <v>0</v>
      </c>
      <c r="K143" s="135">
        <v>0</v>
      </c>
      <c r="L143" s="135">
        <v>0</v>
      </c>
    </row>
    <row r="144" spans="1:12" hidden="1">
      <c r="A144" s="60">
        <v>2</v>
      </c>
      <c r="B144" s="60">
        <v>7</v>
      </c>
      <c r="C144" s="64">
        <v>1</v>
      </c>
      <c r="D144" s="60">
        <v>1</v>
      </c>
      <c r="E144" s="61">
        <v>1</v>
      </c>
      <c r="F144" s="63">
        <v>2</v>
      </c>
      <c r="G144" s="62" t="s">
        <v>103</v>
      </c>
      <c r="H144" s="90">
        <v>111</v>
      </c>
      <c r="I144" s="120">
        <v>0</v>
      </c>
      <c r="J144" s="120">
        <v>0</v>
      </c>
      <c r="K144" s="120">
        <v>0</v>
      </c>
      <c r="L144" s="120">
        <v>0</v>
      </c>
    </row>
    <row r="145" spans="1:12" ht="25.5" hidden="1" customHeight="1">
      <c r="A145" s="67">
        <v>2</v>
      </c>
      <c r="B145" s="68">
        <v>7</v>
      </c>
      <c r="C145" s="67">
        <v>2</v>
      </c>
      <c r="D145" s="68"/>
      <c r="E145" s="69"/>
      <c r="F145" s="71"/>
      <c r="G145" s="70" t="s">
        <v>104</v>
      </c>
      <c r="H145" s="90">
        <v>112</v>
      </c>
      <c r="I145" s="117">
        <f t="shared" ref="I145:L146" si="14">I146</f>
        <v>0</v>
      </c>
      <c r="J145" s="129">
        <f t="shared" si="14"/>
        <v>0</v>
      </c>
      <c r="K145" s="117">
        <f t="shared" si="14"/>
        <v>0</v>
      </c>
      <c r="L145" s="118">
        <f t="shared" si="14"/>
        <v>0</v>
      </c>
    </row>
    <row r="146" spans="1:12" ht="25.5" hidden="1" customHeight="1">
      <c r="A146" s="64">
        <v>2</v>
      </c>
      <c r="B146" s="60">
        <v>7</v>
      </c>
      <c r="C146" s="64">
        <v>2</v>
      </c>
      <c r="D146" s="60">
        <v>1</v>
      </c>
      <c r="E146" s="61"/>
      <c r="F146" s="63"/>
      <c r="G146" s="62" t="s">
        <v>105</v>
      </c>
      <c r="H146" s="90">
        <v>113</v>
      </c>
      <c r="I146" s="116">
        <f t="shared" si="14"/>
        <v>0</v>
      </c>
      <c r="J146" s="127">
        <f t="shared" si="14"/>
        <v>0</v>
      </c>
      <c r="K146" s="116">
        <f t="shared" si="14"/>
        <v>0</v>
      </c>
      <c r="L146" s="115">
        <f t="shared" si="14"/>
        <v>0</v>
      </c>
    </row>
    <row r="147" spans="1:12" ht="25.5" hidden="1" customHeight="1">
      <c r="A147" s="64">
        <v>2</v>
      </c>
      <c r="B147" s="60">
        <v>7</v>
      </c>
      <c r="C147" s="64">
        <v>2</v>
      </c>
      <c r="D147" s="60">
        <v>1</v>
      </c>
      <c r="E147" s="61">
        <v>1</v>
      </c>
      <c r="F147" s="63"/>
      <c r="G147" s="62" t="s">
        <v>105</v>
      </c>
      <c r="H147" s="90">
        <v>114</v>
      </c>
      <c r="I147" s="116">
        <f>SUM(I148:I149)</f>
        <v>0</v>
      </c>
      <c r="J147" s="127">
        <f>SUM(J148:J149)</f>
        <v>0</v>
      </c>
      <c r="K147" s="116">
        <f>SUM(K148:K149)</f>
        <v>0</v>
      </c>
      <c r="L147" s="115">
        <f>SUM(L148:L149)</f>
        <v>0</v>
      </c>
    </row>
    <row r="148" spans="1:12" hidden="1">
      <c r="A148" s="64">
        <v>2</v>
      </c>
      <c r="B148" s="60">
        <v>7</v>
      </c>
      <c r="C148" s="64">
        <v>2</v>
      </c>
      <c r="D148" s="60">
        <v>1</v>
      </c>
      <c r="E148" s="61">
        <v>1</v>
      </c>
      <c r="F148" s="63">
        <v>1</v>
      </c>
      <c r="G148" s="62" t="s">
        <v>106</v>
      </c>
      <c r="H148" s="90">
        <v>115</v>
      </c>
      <c r="I148" s="120">
        <v>0</v>
      </c>
      <c r="J148" s="120">
        <v>0</v>
      </c>
      <c r="K148" s="120">
        <v>0</v>
      </c>
      <c r="L148" s="120">
        <v>0</v>
      </c>
    </row>
    <row r="149" spans="1:12" hidden="1">
      <c r="A149" s="64">
        <v>2</v>
      </c>
      <c r="B149" s="60">
        <v>7</v>
      </c>
      <c r="C149" s="64">
        <v>2</v>
      </c>
      <c r="D149" s="60">
        <v>1</v>
      </c>
      <c r="E149" s="61">
        <v>1</v>
      </c>
      <c r="F149" s="63">
        <v>2</v>
      </c>
      <c r="G149" s="62" t="s">
        <v>107</v>
      </c>
      <c r="H149" s="90">
        <v>116</v>
      </c>
      <c r="I149" s="120">
        <v>0</v>
      </c>
      <c r="J149" s="120">
        <v>0</v>
      </c>
      <c r="K149" s="120">
        <v>0</v>
      </c>
      <c r="L149" s="120">
        <v>0</v>
      </c>
    </row>
    <row r="150" spans="1:12" hidden="1">
      <c r="A150" s="64">
        <v>2</v>
      </c>
      <c r="B150" s="60">
        <v>7</v>
      </c>
      <c r="C150" s="64">
        <v>2</v>
      </c>
      <c r="D150" s="60">
        <v>2</v>
      </c>
      <c r="E150" s="61"/>
      <c r="F150" s="63"/>
      <c r="G150" s="62" t="s">
        <v>108</v>
      </c>
      <c r="H150" s="90">
        <v>117</v>
      </c>
      <c r="I150" s="116">
        <f>I151</f>
        <v>0</v>
      </c>
      <c r="J150" s="116">
        <f>J151</f>
        <v>0</v>
      </c>
      <c r="K150" s="116">
        <f>K151</f>
        <v>0</v>
      </c>
      <c r="L150" s="116">
        <f>L151</f>
        <v>0</v>
      </c>
    </row>
    <row r="151" spans="1:12" hidden="1">
      <c r="A151" s="64">
        <v>2</v>
      </c>
      <c r="B151" s="60">
        <v>7</v>
      </c>
      <c r="C151" s="64">
        <v>2</v>
      </c>
      <c r="D151" s="60">
        <v>2</v>
      </c>
      <c r="E151" s="61">
        <v>1</v>
      </c>
      <c r="F151" s="63"/>
      <c r="G151" s="62" t="s">
        <v>108</v>
      </c>
      <c r="H151" s="90">
        <v>118</v>
      </c>
      <c r="I151" s="116">
        <f>SUM(I152)</f>
        <v>0</v>
      </c>
      <c r="J151" s="116">
        <f>SUM(J152)</f>
        <v>0</v>
      </c>
      <c r="K151" s="116">
        <f>SUM(K152)</f>
        <v>0</v>
      </c>
      <c r="L151" s="116">
        <f>SUM(L152)</f>
        <v>0</v>
      </c>
    </row>
    <row r="152" spans="1:12" hidden="1">
      <c r="A152" s="64">
        <v>2</v>
      </c>
      <c r="B152" s="60">
        <v>7</v>
      </c>
      <c r="C152" s="64">
        <v>2</v>
      </c>
      <c r="D152" s="60">
        <v>2</v>
      </c>
      <c r="E152" s="61">
        <v>1</v>
      </c>
      <c r="F152" s="63">
        <v>1</v>
      </c>
      <c r="G152" s="62" t="s">
        <v>108</v>
      </c>
      <c r="H152" s="90">
        <v>119</v>
      </c>
      <c r="I152" s="120">
        <v>0</v>
      </c>
      <c r="J152" s="120">
        <v>0</v>
      </c>
      <c r="K152" s="120">
        <v>0</v>
      </c>
      <c r="L152" s="120">
        <v>0</v>
      </c>
    </row>
    <row r="153" spans="1:12">
      <c r="A153" s="64">
        <v>2</v>
      </c>
      <c r="B153" s="60">
        <v>7</v>
      </c>
      <c r="C153" s="64">
        <v>3</v>
      </c>
      <c r="D153" s="60"/>
      <c r="E153" s="61"/>
      <c r="F153" s="63"/>
      <c r="G153" s="62" t="s">
        <v>109</v>
      </c>
      <c r="H153" s="90">
        <v>120</v>
      </c>
      <c r="I153" s="116">
        <f t="shared" ref="I153:L154" si="15">I154</f>
        <v>7600</v>
      </c>
      <c r="J153" s="127">
        <f t="shared" si="15"/>
        <v>7600</v>
      </c>
      <c r="K153" s="116">
        <f t="shared" si="15"/>
        <v>7600</v>
      </c>
      <c r="L153" s="115">
        <f t="shared" si="15"/>
        <v>7600</v>
      </c>
    </row>
    <row r="154" spans="1:12">
      <c r="A154" s="67">
        <v>2</v>
      </c>
      <c r="B154" s="74">
        <v>7</v>
      </c>
      <c r="C154" s="91">
        <v>3</v>
      </c>
      <c r="D154" s="74">
        <v>1</v>
      </c>
      <c r="E154" s="75"/>
      <c r="F154" s="76"/>
      <c r="G154" s="77" t="s">
        <v>109</v>
      </c>
      <c r="H154" s="90">
        <v>121</v>
      </c>
      <c r="I154" s="125">
        <f t="shared" si="15"/>
        <v>7600</v>
      </c>
      <c r="J154" s="133">
        <f t="shared" si="15"/>
        <v>7600</v>
      </c>
      <c r="K154" s="125">
        <f t="shared" si="15"/>
        <v>7600</v>
      </c>
      <c r="L154" s="124">
        <f t="shared" si="15"/>
        <v>7600</v>
      </c>
    </row>
    <row r="155" spans="1:12">
      <c r="A155" s="64">
        <v>2</v>
      </c>
      <c r="B155" s="60">
        <v>7</v>
      </c>
      <c r="C155" s="64">
        <v>3</v>
      </c>
      <c r="D155" s="60">
        <v>1</v>
      </c>
      <c r="E155" s="61">
        <v>1</v>
      </c>
      <c r="F155" s="63"/>
      <c r="G155" s="62" t="s">
        <v>109</v>
      </c>
      <c r="H155" s="90">
        <v>122</v>
      </c>
      <c r="I155" s="116">
        <f>SUM(I156:I157)</f>
        <v>7600</v>
      </c>
      <c r="J155" s="127">
        <f>SUM(J156:J157)</f>
        <v>7600</v>
      </c>
      <c r="K155" s="116">
        <f>SUM(K156:K157)</f>
        <v>7600</v>
      </c>
      <c r="L155" s="115">
        <f>SUM(L156:L157)</f>
        <v>7600</v>
      </c>
    </row>
    <row r="156" spans="1:12">
      <c r="A156" s="73">
        <v>2</v>
      </c>
      <c r="B156" s="57">
        <v>7</v>
      </c>
      <c r="C156" s="73">
        <v>3</v>
      </c>
      <c r="D156" s="57">
        <v>1</v>
      </c>
      <c r="E156" s="55">
        <v>1</v>
      </c>
      <c r="F156" s="58">
        <v>1</v>
      </c>
      <c r="G156" s="56" t="s">
        <v>110</v>
      </c>
      <c r="H156" s="90">
        <v>123</v>
      </c>
      <c r="I156" s="135">
        <v>7600</v>
      </c>
      <c r="J156" s="135">
        <v>7600</v>
      </c>
      <c r="K156" s="135">
        <v>7600</v>
      </c>
      <c r="L156" s="135">
        <v>7600</v>
      </c>
    </row>
    <row r="157" spans="1:12" hidden="1">
      <c r="A157" s="64">
        <v>2</v>
      </c>
      <c r="B157" s="60">
        <v>7</v>
      </c>
      <c r="C157" s="64">
        <v>3</v>
      </c>
      <c r="D157" s="60">
        <v>1</v>
      </c>
      <c r="E157" s="61">
        <v>1</v>
      </c>
      <c r="F157" s="63">
        <v>2</v>
      </c>
      <c r="G157" s="62" t="s">
        <v>111</v>
      </c>
      <c r="H157" s="90">
        <v>124</v>
      </c>
      <c r="I157" s="120">
        <v>0</v>
      </c>
      <c r="J157" s="121">
        <v>0</v>
      </c>
      <c r="K157" s="121">
        <v>0</v>
      </c>
      <c r="L157" s="121">
        <v>0</v>
      </c>
    </row>
    <row r="158" spans="1:12" hidden="1">
      <c r="A158" s="83">
        <v>2</v>
      </c>
      <c r="B158" s="83">
        <v>8</v>
      </c>
      <c r="C158" s="49"/>
      <c r="D158" s="66"/>
      <c r="E158" s="54"/>
      <c r="F158" s="92"/>
      <c r="G158" s="59" t="s">
        <v>112</v>
      </c>
      <c r="H158" s="90">
        <v>125</v>
      </c>
      <c r="I158" s="123">
        <f>I159</f>
        <v>0</v>
      </c>
      <c r="J158" s="128">
        <f>J159</f>
        <v>0</v>
      </c>
      <c r="K158" s="123">
        <f>K159</f>
        <v>0</v>
      </c>
      <c r="L158" s="122">
        <f>L159</f>
        <v>0</v>
      </c>
    </row>
    <row r="159" spans="1:12" hidden="1">
      <c r="A159" s="67">
        <v>2</v>
      </c>
      <c r="B159" s="67">
        <v>8</v>
      </c>
      <c r="C159" s="67">
        <v>1</v>
      </c>
      <c r="D159" s="68"/>
      <c r="E159" s="69"/>
      <c r="F159" s="71"/>
      <c r="G159" s="56" t="s">
        <v>112</v>
      </c>
      <c r="H159" s="90">
        <v>126</v>
      </c>
      <c r="I159" s="123">
        <f>I160+I165</f>
        <v>0</v>
      </c>
      <c r="J159" s="128">
        <f>J160+J165</f>
        <v>0</v>
      </c>
      <c r="K159" s="123">
        <f>K160+K165</f>
        <v>0</v>
      </c>
      <c r="L159" s="122">
        <f>L160+L165</f>
        <v>0</v>
      </c>
    </row>
    <row r="160" spans="1:12" hidden="1">
      <c r="A160" s="64">
        <v>2</v>
      </c>
      <c r="B160" s="60">
        <v>8</v>
      </c>
      <c r="C160" s="62">
        <v>1</v>
      </c>
      <c r="D160" s="60">
        <v>1</v>
      </c>
      <c r="E160" s="61"/>
      <c r="F160" s="63"/>
      <c r="G160" s="62" t="s">
        <v>113</v>
      </c>
      <c r="H160" s="90">
        <v>127</v>
      </c>
      <c r="I160" s="116">
        <f>I161</f>
        <v>0</v>
      </c>
      <c r="J160" s="127">
        <f>J161</f>
        <v>0</v>
      </c>
      <c r="K160" s="116">
        <f>K161</f>
        <v>0</v>
      </c>
      <c r="L160" s="115">
        <f>L161</f>
        <v>0</v>
      </c>
    </row>
    <row r="161" spans="1:15" hidden="1">
      <c r="A161" s="64">
        <v>2</v>
      </c>
      <c r="B161" s="60">
        <v>8</v>
      </c>
      <c r="C161" s="56">
        <v>1</v>
      </c>
      <c r="D161" s="57">
        <v>1</v>
      </c>
      <c r="E161" s="55">
        <v>1</v>
      </c>
      <c r="F161" s="58"/>
      <c r="G161" s="62" t="s">
        <v>113</v>
      </c>
      <c r="H161" s="90">
        <v>128</v>
      </c>
      <c r="I161" s="123">
        <f>SUM(I162:I164)</f>
        <v>0</v>
      </c>
      <c r="J161" s="123">
        <f>SUM(J162:J164)</f>
        <v>0</v>
      </c>
      <c r="K161" s="123">
        <f>SUM(K162:K164)</f>
        <v>0</v>
      </c>
      <c r="L161" s="123">
        <f>SUM(L162:L164)</f>
        <v>0</v>
      </c>
    </row>
    <row r="162" spans="1:15" hidden="1">
      <c r="A162" s="60">
        <v>2</v>
      </c>
      <c r="B162" s="57">
        <v>8</v>
      </c>
      <c r="C162" s="62">
        <v>1</v>
      </c>
      <c r="D162" s="60">
        <v>1</v>
      </c>
      <c r="E162" s="61">
        <v>1</v>
      </c>
      <c r="F162" s="63">
        <v>1</v>
      </c>
      <c r="G162" s="62" t="s">
        <v>114</v>
      </c>
      <c r="H162" s="90">
        <v>129</v>
      </c>
      <c r="I162" s="120">
        <v>0</v>
      </c>
      <c r="J162" s="120">
        <v>0</v>
      </c>
      <c r="K162" s="120">
        <v>0</v>
      </c>
      <c r="L162" s="120">
        <v>0</v>
      </c>
    </row>
    <row r="163" spans="1:15" ht="25.5" hidden="1" customHeight="1">
      <c r="A163" s="67">
        <v>2</v>
      </c>
      <c r="B163" s="74">
        <v>8</v>
      </c>
      <c r="C163" s="77">
        <v>1</v>
      </c>
      <c r="D163" s="74">
        <v>1</v>
      </c>
      <c r="E163" s="75">
        <v>1</v>
      </c>
      <c r="F163" s="76">
        <v>2</v>
      </c>
      <c r="G163" s="77" t="s">
        <v>115</v>
      </c>
      <c r="H163" s="90">
        <v>130</v>
      </c>
      <c r="I163" s="136">
        <v>0</v>
      </c>
      <c r="J163" s="136">
        <v>0</v>
      </c>
      <c r="K163" s="136">
        <v>0</v>
      </c>
      <c r="L163" s="136">
        <v>0</v>
      </c>
    </row>
    <row r="164" spans="1:15" hidden="1">
      <c r="A164" s="67">
        <v>2</v>
      </c>
      <c r="B164" s="74">
        <v>8</v>
      </c>
      <c r="C164" s="77">
        <v>1</v>
      </c>
      <c r="D164" s="74">
        <v>1</v>
      </c>
      <c r="E164" s="75">
        <v>1</v>
      </c>
      <c r="F164" s="76">
        <v>3</v>
      </c>
      <c r="G164" s="77" t="s">
        <v>116</v>
      </c>
      <c r="H164" s="90">
        <v>131</v>
      </c>
      <c r="I164" s="136">
        <v>0</v>
      </c>
      <c r="J164" s="137">
        <v>0</v>
      </c>
      <c r="K164" s="136">
        <v>0</v>
      </c>
      <c r="L164" s="126">
        <v>0</v>
      </c>
    </row>
    <row r="165" spans="1:15" hidden="1">
      <c r="A165" s="64">
        <v>2</v>
      </c>
      <c r="B165" s="60">
        <v>8</v>
      </c>
      <c r="C165" s="62">
        <v>1</v>
      </c>
      <c r="D165" s="60">
        <v>2</v>
      </c>
      <c r="E165" s="61"/>
      <c r="F165" s="63"/>
      <c r="G165" s="62" t="s">
        <v>117</v>
      </c>
      <c r="H165" s="90">
        <v>132</v>
      </c>
      <c r="I165" s="116">
        <f t="shared" ref="I165:L166" si="16">I166</f>
        <v>0</v>
      </c>
      <c r="J165" s="127">
        <f t="shared" si="16"/>
        <v>0</v>
      </c>
      <c r="K165" s="116">
        <f t="shared" si="16"/>
        <v>0</v>
      </c>
      <c r="L165" s="115">
        <f t="shared" si="16"/>
        <v>0</v>
      </c>
    </row>
    <row r="166" spans="1:15" hidden="1">
      <c r="A166" s="64">
        <v>2</v>
      </c>
      <c r="B166" s="60">
        <v>8</v>
      </c>
      <c r="C166" s="62">
        <v>1</v>
      </c>
      <c r="D166" s="60">
        <v>2</v>
      </c>
      <c r="E166" s="61">
        <v>1</v>
      </c>
      <c r="F166" s="63"/>
      <c r="G166" s="62" t="s">
        <v>117</v>
      </c>
      <c r="H166" s="90">
        <v>133</v>
      </c>
      <c r="I166" s="116">
        <f t="shared" si="16"/>
        <v>0</v>
      </c>
      <c r="J166" s="127">
        <f t="shared" si="16"/>
        <v>0</v>
      </c>
      <c r="K166" s="116">
        <f t="shared" si="16"/>
        <v>0</v>
      </c>
      <c r="L166" s="115">
        <f t="shared" si="16"/>
        <v>0</v>
      </c>
    </row>
    <row r="167" spans="1:15" hidden="1">
      <c r="A167" s="67">
        <v>2</v>
      </c>
      <c r="B167" s="68">
        <v>8</v>
      </c>
      <c r="C167" s="70">
        <v>1</v>
      </c>
      <c r="D167" s="68">
        <v>2</v>
      </c>
      <c r="E167" s="69">
        <v>1</v>
      </c>
      <c r="F167" s="71">
        <v>1</v>
      </c>
      <c r="G167" s="62" t="s">
        <v>117</v>
      </c>
      <c r="H167" s="90">
        <v>134</v>
      </c>
      <c r="I167" s="138">
        <v>0</v>
      </c>
      <c r="J167" s="121">
        <v>0</v>
      </c>
      <c r="K167" s="121">
        <v>0</v>
      </c>
      <c r="L167" s="121">
        <v>0</v>
      </c>
    </row>
    <row r="168" spans="1:15" ht="38.25" hidden="1" customHeight="1">
      <c r="A168" s="83">
        <v>2</v>
      </c>
      <c r="B168" s="49">
        <v>9</v>
      </c>
      <c r="C168" s="51"/>
      <c r="D168" s="49"/>
      <c r="E168" s="50"/>
      <c r="F168" s="52"/>
      <c r="G168" s="51" t="s">
        <v>118</v>
      </c>
      <c r="H168" s="90">
        <v>135</v>
      </c>
      <c r="I168" s="116">
        <f>I169+I173</f>
        <v>0</v>
      </c>
      <c r="J168" s="127">
        <f>J169+J173</f>
        <v>0</v>
      </c>
      <c r="K168" s="116">
        <f>K169+K173</f>
        <v>0</v>
      </c>
      <c r="L168" s="115">
        <f>L169+L173</f>
        <v>0</v>
      </c>
    </row>
    <row r="169" spans="1:15" ht="38.25" hidden="1" customHeight="1">
      <c r="A169" s="64">
        <v>2</v>
      </c>
      <c r="B169" s="60">
        <v>9</v>
      </c>
      <c r="C169" s="62">
        <v>1</v>
      </c>
      <c r="D169" s="60"/>
      <c r="E169" s="61"/>
      <c r="F169" s="63"/>
      <c r="G169" s="62" t="s">
        <v>119</v>
      </c>
      <c r="H169" s="90">
        <v>136</v>
      </c>
      <c r="I169" s="116">
        <f t="shared" ref="I169:L171" si="17">I170</f>
        <v>0</v>
      </c>
      <c r="J169" s="127">
        <f t="shared" si="17"/>
        <v>0</v>
      </c>
      <c r="K169" s="116">
        <f t="shared" si="17"/>
        <v>0</v>
      </c>
      <c r="L169" s="115">
        <f t="shared" si="17"/>
        <v>0</v>
      </c>
      <c r="M169" s="70"/>
      <c r="N169" s="70"/>
      <c r="O169" s="70"/>
    </row>
    <row r="170" spans="1:15" ht="38.25" hidden="1" customHeight="1">
      <c r="A170" s="73">
        <v>2</v>
      </c>
      <c r="B170" s="57">
        <v>9</v>
      </c>
      <c r="C170" s="56">
        <v>1</v>
      </c>
      <c r="D170" s="57">
        <v>1</v>
      </c>
      <c r="E170" s="55"/>
      <c r="F170" s="58"/>
      <c r="G170" s="62" t="s">
        <v>119</v>
      </c>
      <c r="H170" s="90">
        <v>137</v>
      </c>
      <c r="I170" s="123">
        <f t="shared" si="17"/>
        <v>0</v>
      </c>
      <c r="J170" s="128">
        <f t="shared" si="17"/>
        <v>0</v>
      </c>
      <c r="K170" s="123">
        <f t="shared" si="17"/>
        <v>0</v>
      </c>
      <c r="L170" s="122">
        <f t="shared" si="17"/>
        <v>0</v>
      </c>
    </row>
    <row r="171" spans="1:15" ht="38.25" hidden="1" customHeight="1">
      <c r="A171" s="64">
        <v>2</v>
      </c>
      <c r="B171" s="60">
        <v>9</v>
      </c>
      <c r="C171" s="64">
        <v>1</v>
      </c>
      <c r="D171" s="60">
        <v>1</v>
      </c>
      <c r="E171" s="61">
        <v>1</v>
      </c>
      <c r="F171" s="63"/>
      <c r="G171" s="62" t="s">
        <v>119</v>
      </c>
      <c r="H171" s="90">
        <v>138</v>
      </c>
      <c r="I171" s="116">
        <f t="shared" si="17"/>
        <v>0</v>
      </c>
      <c r="J171" s="127">
        <f t="shared" si="17"/>
        <v>0</v>
      </c>
      <c r="K171" s="116">
        <f t="shared" si="17"/>
        <v>0</v>
      </c>
      <c r="L171" s="115">
        <f t="shared" si="17"/>
        <v>0</v>
      </c>
    </row>
    <row r="172" spans="1:15" ht="38.25" hidden="1" customHeight="1">
      <c r="A172" s="73">
        <v>2</v>
      </c>
      <c r="B172" s="57">
        <v>9</v>
      </c>
      <c r="C172" s="57">
        <v>1</v>
      </c>
      <c r="D172" s="57">
        <v>1</v>
      </c>
      <c r="E172" s="55">
        <v>1</v>
      </c>
      <c r="F172" s="58">
        <v>1</v>
      </c>
      <c r="G172" s="62" t="s">
        <v>119</v>
      </c>
      <c r="H172" s="90">
        <v>139</v>
      </c>
      <c r="I172" s="135">
        <v>0</v>
      </c>
      <c r="J172" s="135">
        <v>0</v>
      </c>
      <c r="K172" s="135">
        <v>0</v>
      </c>
      <c r="L172" s="135">
        <v>0</v>
      </c>
    </row>
    <row r="173" spans="1:15" ht="38.25" hidden="1" customHeight="1">
      <c r="A173" s="64">
        <v>2</v>
      </c>
      <c r="B173" s="60">
        <v>9</v>
      </c>
      <c r="C173" s="60">
        <v>2</v>
      </c>
      <c r="D173" s="60"/>
      <c r="E173" s="61"/>
      <c r="F173" s="63"/>
      <c r="G173" s="62" t="s">
        <v>120</v>
      </c>
      <c r="H173" s="90">
        <v>140</v>
      </c>
      <c r="I173" s="116">
        <f>SUM(I174+I179)</f>
        <v>0</v>
      </c>
      <c r="J173" s="116">
        <f>SUM(J174+J179)</f>
        <v>0</v>
      </c>
      <c r="K173" s="116">
        <f>SUM(K174+K179)</f>
        <v>0</v>
      </c>
      <c r="L173" s="116">
        <f>SUM(L174+L179)</f>
        <v>0</v>
      </c>
    </row>
    <row r="174" spans="1:15" ht="51" hidden="1" customHeight="1">
      <c r="A174" s="64">
        <v>2</v>
      </c>
      <c r="B174" s="60">
        <v>9</v>
      </c>
      <c r="C174" s="60">
        <v>2</v>
      </c>
      <c r="D174" s="57">
        <v>1</v>
      </c>
      <c r="E174" s="55"/>
      <c r="F174" s="58"/>
      <c r="G174" s="56" t="s">
        <v>121</v>
      </c>
      <c r="H174" s="90">
        <v>141</v>
      </c>
      <c r="I174" s="123">
        <f>I175</f>
        <v>0</v>
      </c>
      <c r="J174" s="128">
        <f>J175</f>
        <v>0</v>
      </c>
      <c r="K174" s="123">
        <f>K175</f>
        <v>0</v>
      </c>
      <c r="L174" s="122">
        <f>L175</f>
        <v>0</v>
      </c>
    </row>
    <row r="175" spans="1:15" ht="51" hidden="1" customHeight="1">
      <c r="A175" s="73">
        <v>2</v>
      </c>
      <c r="B175" s="57">
        <v>9</v>
      </c>
      <c r="C175" s="57">
        <v>2</v>
      </c>
      <c r="D175" s="60">
        <v>1</v>
      </c>
      <c r="E175" s="61">
        <v>1</v>
      </c>
      <c r="F175" s="63"/>
      <c r="G175" s="56" t="s">
        <v>121</v>
      </c>
      <c r="H175" s="90">
        <v>142</v>
      </c>
      <c r="I175" s="116">
        <f>SUM(I176:I178)</f>
        <v>0</v>
      </c>
      <c r="J175" s="127">
        <f>SUM(J176:J178)</f>
        <v>0</v>
      </c>
      <c r="K175" s="116">
        <f>SUM(K176:K178)</f>
        <v>0</v>
      </c>
      <c r="L175" s="115">
        <f>SUM(L176:L178)</f>
        <v>0</v>
      </c>
    </row>
    <row r="176" spans="1:15" ht="51" hidden="1" customHeight="1">
      <c r="A176" s="67">
        <v>2</v>
      </c>
      <c r="B176" s="74">
        <v>9</v>
      </c>
      <c r="C176" s="74">
        <v>2</v>
      </c>
      <c r="D176" s="74">
        <v>1</v>
      </c>
      <c r="E176" s="75">
        <v>1</v>
      </c>
      <c r="F176" s="76">
        <v>1</v>
      </c>
      <c r="G176" s="56" t="s">
        <v>122</v>
      </c>
      <c r="H176" s="90">
        <v>143</v>
      </c>
      <c r="I176" s="136">
        <v>0</v>
      </c>
      <c r="J176" s="119">
        <v>0</v>
      </c>
      <c r="K176" s="119">
        <v>0</v>
      </c>
      <c r="L176" s="119">
        <v>0</v>
      </c>
    </row>
    <row r="177" spans="1:12" ht="63.75" hidden="1" customHeight="1">
      <c r="A177" s="64">
        <v>2</v>
      </c>
      <c r="B177" s="60">
        <v>9</v>
      </c>
      <c r="C177" s="60">
        <v>2</v>
      </c>
      <c r="D177" s="60">
        <v>1</v>
      </c>
      <c r="E177" s="61">
        <v>1</v>
      </c>
      <c r="F177" s="63">
        <v>2</v>
      </c>
      <c r="G177" s="56" t="s">
        <v>123</v>
      </c>
      <c r="H177" s="90">
        <v>144</v>
      </c>
      <c r="I177" s="120">
        <v>0</v>
      </c>
      <c r="J177" s="139">
        <v>0</v>
      </c>
      <c r="K177" s="139">
        <v>0</v>
      </c>
      <c r="L177" s="139">
        <v>0</v>
      </c>
    </row>
    <row r="178" spans="1:12" ht="51" hidden="1" customHeight="1">
      <c r="A178" s="64">
        <v>2</v>
      </c>
      <c r="B178" s="60">
        <v>9</v>
      </c>
      <c r="C178" s="60">
        <v>2</v>
      </c>
      <c r="D178" s="60">
        <v>1</v>
      </c>
      <c r="E178" s="61">
        <v>1</v>
      </c>
      <c r="F178" s="63">
        <v>3</v>
      </c>
      <c r="G178" s="56" t="s">
        <v>124</v>
      </c>
      <c r="H178" s="90">
        <v>145</v>
      </c>
      <c r="I178" s="120">
        <v>0</v>
      </c>
      <c r="J178" s="120">
        <v>0</v>
      </c>
      <c r="K178" s="120">
        <v>0</v>
      </c>
      <c r="L178" s="120">
        <v>0</v>
      </c>
    </row>
    <row r="179" spans="1:12" ht="38.25" hidden="1" customHeight="1">
      <c r="A179" s="93">
        <v>2</v>
      </c>
      <c r="B179" s="93">
        <v>9</v>
      </c>
      <c r="C179" s="93">
        <v>2</v>
      </c>
      <c r="D179" s="93">
        <v>2</v>
      </c>
      <c r="E179" s="93"/>
      <c r="F179" s="93"/>
      <c r="G179" s="62" t="s">
        <v>125</v>
      </c>
      <c r="H179" s="90">
        <v>146</v>
      </c>
      <c r="I179" s="116">
        <f>I180</f>
        <v>0</v>
      </c>
      <c r="J179" s="127">
        <f>J180</f>
        <v>0</v>
      </c>
      <c r="K179" s="116">
        <f>K180</f>
        <v>0</v>
      </c>
      <c r="L179" s="115">
        <f>L180</f>
        <v>0</v>
      </c>
    </row>
    <row r="180" spans="1:12" ht="38.25" hidden="1" customHeight="1">
      <c r="A180" s="64">
        <v>2</v>
      </c>
      <c r="B180" s="60">
        <v>9</v>
      </c>
      <c r="C180" s="60">
        <v>2</v>
      </c>
      <c r="D180" s="60">
        <v>2</v>
      </c>
      <c r="E180" s="61">
        <v>1</v>
      </c>
      <c r="F180" s="63"/>
      <c r="G180" s="56" t="s">
        <v>126</v>
      </c>
      <c r="H180" s="90">
        <v>147</v>
      </c>
      <c r="I180" s="123">
        <f>SUM(I181:I183)</f>
        <v>0</v>
      </c>
      <c r="J180" s="123">
        <f>SUM(J181:J183)</f>
        <v>0</v>
      </c>
      <c r="K180" s="123">
        <f>SUM(K181:K183)</f>
        <v>0</v>
      </c>
      <c r="L180" s="123">
        <f>SUM(L181:L183)</f>
        <v>0</v>
      </c>
    </row>
    <row r="181" spans="1:12" ht="51" hidden="1" customHeight="1">
      <c r="A181" s="64">
        <v>2</v>
      </c>
      <c r="B181" s="60">
        <v>9</v>
      </c>
      <c r="C181" s="60">
        <v>2</v>
      </c>
      <c r="D181" s="60">
        <v>2</v>
      </c>
      <c r="E181" s="60">
        <v>1</v>
      </c>
      <c r="F181" s="63">
        <v>1</v>
      </c>
      <c r="G181" s="94" t="s">
        <v>127</v>
      </c>
      <c r="H181" s="90">
        <v>148</v>
      </c>
      <c r="I181" s="120">
        <v>0</v>
      </c>
      <c r="J181" s="119">
        <v>0</v>
      </c>
      <c r="K181" s="119">
        <v>0</v>
      </c>
      <c r="L181" s="119">
        <v>0</v>
      </c>
    </row>
    <row r="182" spans="1:12" ht="51" hidden="1" customHeight="1">
      <c r="A182" s="68">
        <v>2</v>
      </c>
      <c r="B182" s="70">
        <v>9</v>
      </c>
      <c r="C182" s="68">
        <v>2</v>
      </c>
      <c r="D182" s="69">
        <v>2</v>
      </c>
      <c r="E182" s="69">
        <v>1</v>
      </c>
      <c r="F182" s="71">
        <v>2</v>
      </c>
      <c r="G182" s="70" t="s">
        <v>128</v>
      </c>
      <c r="H182" s="90">
        <v>149</v>
      </c>
      <c r="I182" s="119">
        <v>0</v>
      </c>
      <c r="J182" s="121">
        <v>0</v>
      </c>
      <c r="K182" s="121">
        <v>0</v>
      </c>
      <c r="L182" s="121">
        <v>0</v>
      </c>
    </row>
    <row r="183" spans="1:12" ht="51" hidden="1" customHeight="1">
      <c r="A183" s="60">
        <v>2</v>
      </c>
      <c r="B183" s="77">
        <v>9</v>
      </c>
      <c r="C183" s="74">
        <v>2</v>
      </c>
      <c r="D183" s="75">
        <v>2</v>
      </c>
      <c r="E183" s="75">
        <v>1</v>
      </c>
      <c r="F183" s="76">
        <v>3</v>
      </c>
      <c r="G183" s="77" t="s">
        <v>129</v>
      </c>
      <c r="H183" s="90">
        <v>150</v>
      </c>
      <c r="I183" s="139">
        <v>0</v>
      </c>
      <c r="J183" s="139">
        <v>0</v>
      </c>
      <c r="K183" s="139">
        <v>0</v>
      </c>
      <c r="L183" s="139">
        <v>0</v>
      </c>
    </row>
    <row r="184" spans="1:12" ht="76.5" customHeight="1">
      <c r="A184" s="49">
        <v>3</v>
      </c>
      <c r="B184" s="51"/>
      <c r="C184" s="49"/>
      <c r="D184" s="50"/>
      <c r="E184" s="50"/>
      <c r="F184" s="52"/>
      <c r="G184" s="88" t="s">
        <v>130</v>
      </c>
      <c r="H184" s="90">
        <v>151</v>
      </c>
      <c r="I184" s="115">
        <f>SUM(I185+I238+I303)</f>
        <v>5400</v>
      </c>
      <c r="J184" s="127">
        <f>SUM(J185+J238+J303)</f>
        <v>5400</v>
      </c>
      <c r="K184" s="116">
        <f>SUM(K185+K238+K303)</f>
        <v>5400</v>
      </c>
      <c r="L184" s="115">
        <f>SUM(L185+L238+L303)</f>
        <v>5400</v>
      </c>
    </row>
    <row r="185" spans="1:12" ht="25.5" customHeight="1">
      <c r="A185" s="83">
        <v>3</v>
      </c>
      <c r="B185" s="49">
        <v>1</v>
      </c>
      <c r="C185" s="66"/>
      <c r="D185" s="54"/>
      <c r="E185" s="54"/>
      <c r="F185" s="92"/>
      <c r="G185" s="81" t="s">
        <v>131</v>
      </c>
      <c r="H185" s="90">
        <v>152</v>
      </c>
      <c r="I185" s="115">
        <f>SUM(I186+I209+I216+I228+I232)</f>
        <v>5400</v>
      </c>
      <c r="J185" s="122">
        <f>SUM(J186+J209+J216+J228+J232)</f>
        <v>5400</v>
      </c>
      <c r="K185" s="122">
        <f>SUM(K186+K209+K216+K228+K232)</f>
        <v>5400</v>
      </c>
      <c r="L185" s="122">
        <f>SUM(L186+L209+L216+L228+L232)</f>
        <v>5400</v>
      </c>
    </row>
    <row r="186" spans="1:12" ht="25.5" customHeight="1">
      <c r="A186" s="57">
        <v>3</v>
      </c>
      <c r="B186" s="56">
        <v>1</v>
      </c>
      <c r="C186" s="57">
        <v>1</v>
      </c>
      <c r="D186" s="55"/>
      <c r="E186" s="55"/>
      <c r="F186" s="95"/>
      <c r="G186" s="64" t="s">
        <v>132</v>
      </c>
      <c r="H186" s="90">
        <v>153</v>
      </c>
      <c r="I186" s="122">
        <f>SUM(I187+I190+I195+I201+I206)</f>
        <v>5400</v>
      </c>
      <c r="J186" s="127">
        <f>SUM(J187+J190+J195+J201+J206)</f>
        <v>5400</v>
      </c>
      <c r="K186" s="116">
        <f>SUM(K187+K190+K195+K201+K206)</f>
        <v>5400</v>
      </c>
      <c r="L186" s="115">
        <f>SUM(L187+L190+L195+L201+L206)</f>
        <v>5400</v>
      </c>
    </row>
    <row r="187" spans="1:12" hidden="1">
      <c r="A187" s="60">
        <v>3</v>
      </c>
      <c r="B187" s="62">
        <v>1</v>
      </c>
      <c r="C187" s="60">
        <v>1</v>
      </c>
      <c r="D187" s="61">
        <v>1</v>
      </c>
      <c r="E187" s="61"/>
      <c r="F187" s="96"/>
      <c r="G187" s="64" t="s">
        <v>133</v>
      </c>
      <c r="H187" s="90">
        <v>154</v>
      </c>
      <c r="I187" s="115">
        <f t="shared" ref="I187:L188" si="18">I188</f>
        <v>0</v>
      </c>
      <c r="J187" s="128">
        <f t="shared" si="18"/>
        <v>0</v>
      </c>
      <c r="K187" s="123">
        <f t="shared" si="18"/>
        <v>0</v>
      </c>
      <c r="L187" s="122">
        <f t="shared" si="18"/>
        <v>0</v>
      </c>
    </row>
    <row r="188" spans="1:12" hidden="1">
      <c r="A188" s="60">
        <v>3</v>
      </c>
      <c r="B188" s="62">
        <v>1</v>
      </c>
      <c r="C188" s="60">
        <v>1</v>
      </c>
      <c r="D188" s="61">
        <v>1</v>
      </c>
      <c r="E188" s="61">
        <v>1</v>
      </c>
      <c r="F188" s="84"/>
      <c r="G188" s="64" t="s">
        <v>133</v>
      </c>
      <c r="H188" s="90">
        <v>155</v>
      </c>
      <c r="I188" s="122">
        <f t="shared" si="18"/>
        <v>0</v>
      </c>
      <c r="J188" s="115">
        <f t="shared" si="18"/>
        <v>0</v>
      </c>
      <c r="K188" s="115">
        <f t="shared" si="18"/>
        <v>0</v>
      </c>
      <c r="L188" s="115">
        <f t="shared" si="18"/>
        <v>0</v>
      </c>
    </row>
    <row r="189" spans="1:12" hidden="1">
      <c r="A189" s="60">
        <v>3</v>
      </c>
      <c r="B189" s="62">
        <v>1</v>
      </c>
      <c r="C189" s="60">
        <v>1</v>
      </c>
      <c r="D189" s="61">
        <v>1</v>
      </c>
      <c r="E189" s="61">
        <v>1</v>
      </c>
      <c r="F189" s="84">
        <v>1</v>
      </c>
      <c r="G189" s="64" t="s">
        <v>133</v>
      </c>
      <c r="H189" s="90">
        <v>156</v>
      </c>
      <c r="I189" s="121">
        <v>0</v>
      </c>
      <c r="J189" s="121">
        <v>0</v>
      </c>
      <c r="K189" s="121">
        <v>0</v>
      </c>
      <c r="L189" s="121">
        <v>0</v>
      </c>
    </row>
    <row r="190" spans="1:12" hidden="1">
      <c r="A190" s="57">
        <v>3</v>
      </c>
      <c r="B190" s="55">
        <v>1</v>
      </c>
      <c r="C190" s="55">
        <v>1</v>
      </c>
      <c r="D190" s="55">
        <v>2</v>
      </c>
      <c r="E190" s="55"/>
      <c r="F190" s="58"/>
      <c r="G190" s="56" t="s">
        <v>134</v>
      </c>
      <c r="H190" s="90">
        <v>157</v>
      </c>
      <c r="I190" s="122">
        <f>I191</f>
        <v>0</v>
      </c>
      <c r="J190" s="128">
        <f>J191</f>
        <v>0</v>
      </c>
      <c r="K190" s="123">
        <f>K191</f>
        <v>0</v>
      </c>
      <c r="L190" s="122">
        <f>L191</f>
        <v>0</v>
      </c>
    </row>
    <row r="191" spans="1:12" hidden="1">
      <c r="A191" s="60">
        <v>3</v>
      </c>
      <c r="B191" s="61">
        <v>1</v>
      </c>
      <c r="C191" s="61">
        <v>1</v>
      </c>
      <c r="D191" s="61">
        <v>2</v>
      </c>
      <c r="E191" s="61">
        <v>1</v>
      </c>
      <c r="F191" s="63"/>
      <c r="G191" s="56" t="s">
        <v>134</v>
      </c>
      <c r="H191" s="90">
        <v>158</v>
      </c>
      <c r="I191" s="115">
        <f>SUM(I192:I194)</f>
        <v>0</v>
      </c>
      <c r="J191" s="127">
        <f>SUM(J192:J194)</f>
        <v>0</v>
      </c>
      <c r="K191" s="116">
        <f>SUM(K192:K194)</f>
        <v>0</v>
      </c>
      <c r="L191" s="115">
        <f>SUM(L192:L194)</f>
        <v>0</v>
      </c>
    </row>
    <row r="192" spans="1:12" hidden="1">
      <c r="A192" s="57">
        <v>3</v>
      </c>
      <c r="B192" s="55">
        <v>1</v>
      </c>
      <c r="C192" s="55">
        <v>1</v>
      </c>
      <c r="D192" s="55">
        <v>2</v>
      </c>
      <c r="E192" s="55">
        <v>1</v>
      </c>
      <c r="F192" s="58">
        <v>1</v>
      </c>
      <c r="G192" s="56" t="s">
        <v>135</v>
      </c>
      <c r="H192" s="90">
        <v>159</v>
      </c>
      <c r="I192" s="119">
        <v>0</v>
      </c>
      <c r="J192" s="119">
        <v>0</v>
      </c>
      <c r="K192" s="119">
        <v>0</v>
      </c>
      <c r="L192" s="139">
        <v>0</v>
      </c>
    </row>
    <row r="193" spans="1:12" hidden="1">
      <c r="A193" s="60">
        <v>3</v>
      </c>
      <c r="B193" s="61">
        <v>1</v>
      </c>
      <c r="C193" s="61">
        <v>1</v>
      </c>
      <c r="D193" s="61">
        <v>2</v>
      </c>
      <c r="E193" s="61">
        <v>1</v>
      </c>
      <c r="F193" s="63">
        <v>2</v>
      </c>
      <c r="G193" s="62" t="s">
        <v>136</v>
      </c>
      <c r="H193" s="90">
        <v>160</v>
      </c>
      <c r="I193" s="121">
        <v>0</v>
      </c>
      <c r="J193" s="121">
        <v>0</v>
      </c>
      <c r="K193" s="121">
        <v>0</v>
      </c>
      <c r="L193" s="121">
        <v>0</v>
      </c>
    </row>
    <row r="194" spans="1:12" ht="25.5" hidden="1" customHeight="1">
      <c r="A194" s="57">
        <v>3</v>
      </c>
      <c r="B194" s="55">
        <v>1</v>
      </c>
      <c r="C194" s="55">
        <v>1</v>
      </c>
      <c r="D194" s="55">
        <v>2</v>
      </c>
      <c r="E194" s="55">
        <v>1</v>
      </c>
      <c r="F194" s="58">
        <v>3</v>
      </c>
      <c r="G194" s="56" t="s">
        <v>137</v>
      </c>
      <c r="H194" s="90">
        <v>161</v>
      </c>
      <c r="I194" s="119">
        <v>0</v>
      </c>
      <c r="J194" s="119">
        <v>0</v>
      </c>
      <c r="K194" s="119">
        <v>0</v>
      </c>
      <c r="L194" s="139">
        <v>0</v>
      </c>
    </row>
    <row r="195" spans="1:12">
      <c r="A195" s="60">
        <v>3</v>
      </c>
      <c r="B195" s="61">
        <v>1</v>
      </c>
      <c r="C195" s="61">
        <v>1</v>
      </c>
      <c r="D195" s="61">
        <v>3</v>
      </c>
      <c r="E195" s="61"/>
      <c r="F195" s="63"/>
      <c r="G195" s="62" t="s">
        <v>138</v>
      </c>
      <c r="H195" s="90">
        <v>162</v>
      </c>
      <c r="I195" s="115">
        <f>I196</f>
        <v>4300</v>
      </c>
      <c r="J195" s="127">
        <f>J196</f>
        <v>4300</v>
      </c>
      <c r="K195" s="116">
        <f>K196</f>
        <v>4300</v>
      </c>
      <c r="L195" s="115">
        <f>L196</f>
        <v>4300</v>
      </c>
    </row>
    <row r="196" spans="1:12">
      <c r="A196" s="60">
        <v>3</v>
      </c>
      <c r="B196" s="61">
        <v>1</v>
      </c>
      <c r="C196" s="61">
        <v>1</v>
      </c>
      <c r="D196" s="61">
        <v>3</v>
      </c>
      <c r="E196" s="61">
        <v>1</v>
      </c>
      <c r="F196" s="63"/>
      <c r="G196" s="62" t="s">
        <v>138</v>
      </c>
      <c r="H196" s="90">
        <v>163</v>
      </c>
      <c r="I196" s="115">
        <f>SUM(I197:I200)</f>
        <v>4300</v>
      </c>
      <c r="J196" s="115">
        <f>SUM(J197:J200)</f>
        <v>4300</v>
      </c>
      <c r="K196" s="115">
        <f>SUM(K197:K200)</f>
        <v>4300</v>
      </c>
      <c r="L196" s="115">
        <f>SUM(L197:L200)</f>
        <v>4300</v>
      </c>
    </row>
    <row r="197" spans="1:12" hidden="1">
      <c r="A197" s="60">
        <v>3</v>
      </c>
      <c r="B197" s="61">
        <v>1</v>
      </c>
      <c r="C197" s="61">
        <v>1</v>
      </c>
      <c r="D197" s="61">
        <v>3</v>
      </c>
      <c r="E197" s="61">
        <v>1</v>
      </c>
      <c r="F197" s="63">
        <v>1</v>
      </c>
      <c r="G197" s="62" t="s">
        <v>139</v>
      </c>
      <c r="H197" s="90">
        <v>164</v>
      </c>
      <c r="I197" s="121">
        <v>0</v>
      </c>
      <c r="J197" s="121">
        <v>0</v>
      </c>
      <c r="K197" s="121">
        <v>0</v>
      </c>
      <c r="L197" s="139">
        <v>0</v>
      </c>
    </row>
    <row r="198" spans="1:12">
      <c r="A198" s="60">
        <v>3</v>
      </c>
      <c r="B198" s="61">
        <v>1</v>
      </c>
      <c r="C198" s="61">
        <v>1</v>
      </c>
      <c r="D198" s="61">
        <v>3</v>
      </c>
      <c r="E198" s="61">
        <v>1</v>
      </c>
      <c r="F198" s="63">
        <v>2</v>
      </c>
      <c r="G198" s="62" t="s">
        <v>140</v>
      </c>
      <c r="H198" s="90">
        <v>165</v>
      </c>
      <c r="I198" s="119">
        <v>1600</v>
      </c>
      <c r="J198" s="121">
        <v>1600</v>
      </c>
      <c r="K198" s="121">
        <v>1600</v>
      </c>
      <c r="L198" s="121">
        <v>1600</v>
      </c>
    </row>
    <row r="199" spans="1:12" hidden="1">
      <c r="A199" s="60">
        <v>3</v>
      </c>
      <c r="B199" s="61">
        <v>1</v>
      </c>
      <c r="C199" s="61">
        <v>1</v>
      </c>
      <c r="D199" s="61">
        <v>3</v>
      </c>
      <c r="E199" s="61">
        <v>1</v>
      </c>
      <c r="F199" s="63">
        <v>3</v>
      </c>
      <c r="G199" s="64" t="s">
        <v>141</v>
      </c>
      <c r="H199" s="90">
        <v>166</v>
      </c>
      <c r="I199" s="119">
        <v>0</v>
      </c>
      <c r="J199" s="126">
        <v>0</v>
      </c>
      <c r="K199" s="126">
        <v>0</v>
      </c>
      <c r="L199" s="126">
        <v>0</v>
      </c>
    </row>
    <row r="200" spans="1:12" ht="26.25" customHeight="1">
      <c r="A200" s="68">
        <v>3</v>
      </c>
      <c r="B200" s="69">
        <v>1</v>
      </c>
      <c r="C200" s="69">
        <v>1</v>
      </c>
      <c r="D200" s="69">
        <v>3</v>
      </c>
      <c r="E200" s="69">
        <v>1</v>
      </c>
      <c r="F200" s="71">
        <v>4</v>
      </c>
      <c r="G200" s="13" t="s">
        <v>142</v>
      </c>
      <c r="H200" s="90">
        <v>167</v>
      </c>
      <c r="I200" s="140">
        <v>2700</v>
      </c>
      <c r="J200" s="141">
        <v>2700</v>
      </c>
      <c r="K200" s="121">
        <v>2700</v>
      </c>
      <c r="L200" s="121">
        <v>2700</v>
      </c>
    </row>
    <row r="201" spans="1:12" hidden="1">
      <c r="A201" s="68">
        <v>3</v>
      </c>
      <c r="B201" s="69">
        <v>1</v>
      </c>
      <c r="C201" s="69">
        <v>1</v>
      </c>
      <c r="D201" s="69">
        <v>4</v>
      </c>
      <c r="E201" s="69"/>
      <c r="F201" s="71"/>
      <c r="G201" s="70" t="s">
        <v>143</v>
      </c>
      <c r="H201" s="90">
        <v>168</v>
      </c>
      <c r="I201" s="115">
        <f>I202</f>
        <v>0</v>
      </c>
      <c r="J201" s="129">
        <f>J202</f>
        <v>0</v>
      </c>
      <c r="K201" s="117">
        <f>K202</f>
        <v>0</v>
      </c>
      <c r="L201" s="118">
        <f>L202</f>
        <v>0</v>
      </c>
    </row>
    <row r="202" spans="1:12" hidden="1">
      <c r="A202" s="60">
        <v>3</v>
      </c>
      <c r="B202" s="61">
        <v>1</v>
      </c>
      <c r="C202" s="61">
        <v>1</v>
      </c>
      <c r="D202" s="61">
        <v>4</v>
      </c>
      <c r="E202" s="61">
        <v>1</v>
      </c>
      <c r="F202" s="63"/>
      <c r="G202" s="70" t="s">
        <v>143</v>
      </c>
      <c r="H202" s="90">
        <v>169</v>
      </c>
      <c r="I202" s="122">
        <f>SUM(I203:I205)</f>
        <v>0</v>
      </c>
      <c r="J202" s="127">
        <f>SUM(J203:J205)</f>
        <v>0</v>
      </c>
      <c r="K202" s="116">
        <f>SUM(K203:K205)</f>
        <v>0</v>
      </c>
      <c r="L202" s="115">
        <f>SUM(L203:L205)</f>
        <v>0</v>
      </c>
    </row>
    <row r="203" spans="1:12" hidden="1">
      <c r="A203" s="60">
        <v>3</v>
      </c>
      <c r="B203" s="61">
        <v>1</v>
      </c>
      <c r="C203" s="61">
        <v>1</v>
      </c>
      <c r="D203" s="61">
        <v>4</v>
      </c>
      <c r="E203" s="61">
        <v>1</v>
      </c>
      <c r="F203" s="63">
        <v>1</v>
      </c>
      <c r="G203" s="62" t="s">
        <v>144</v>
      </c>
      <c r="H203" s="90">
        <v>170</v>
      </c>
      <c r="I203" s="121">
        <v>0</v>
      </c>
      <c r="J203" s="121">
        <v>0</v>
      </c>
      <c r="K203" s="121">
        <v>0</v>
      </c>
      <c r="L203" s="139">
        <v>0</v>
      </c>
    </row>
    <row r="204" spans="1:12" ht="25.5" hidden="1" customHeight="1">
      <c r="A204" s="57">
        <v>3</v>
      </c>
      <c r="B204" s="55">
        <v>1</v>
      </c>
      <c r="C204" s="55">
        <v>1</v>
      </c>
      <c r="D204" s="55">
        <v>4</v>
      </c>
      <c r="E204" s="55">
        <v>1</v>
      </c>
      <c r="F204" s="58">
        <v>2</v>
      </c>
      <c r="G204" s="56" t="s">
        <v>145</v>
      </c>
      <c r="H204" s="90">
        <v>171</v>
      </c>
      <c r="I204" s="119">
        <v>0</v>
      </c>
      <c r="J204" s="119">
        <v>0</v>
      </c>
      <c r="K204" s="120">
        <v>0</v>
      </c>
      <c r="L204" s="121">
        <v>0</v>
      </c>
    </row>
    <row r="205" spans="1:12" hidden="1">
      <c r="A205" s="60">
        <v>3</v>
      </c>
      <c r="B205" s="61">
        <v>1</v>
      </c>
      <c r="C205" s="61">
        <v>1</v>
      </c>
      <c r="D205" s="61">
        <v>4</v>
      </c>
      <c r="E205" s="61">
        <v>1</v>
      </c>
      <c r="F205" s="63">
        <v>3</v>
      </c>
      <c r="G205" s="62" t="s">
        <v>146</v>
      </c>
      <c r="H205" s="90">
        <v>172</v>
      </c>
      <c r="I205" s="119">
        <v>0</v>
      </c>
      <c r="J205" s="119">
        <v>0</v>
      </c>
      <c r="K205" s="119">
        <v>0</v>
      </c>
      <c r="L205" s="121">
        <v>0</v>
      </c>
    </row>
    <row r="206" spans="1:12" ht="25.5" customHeight="1">
      <c r="A206" s="60">
        <v>3</v>
      </c>
      <c r="B206" s="61">
        <v>1</v>
      </c>
      <c r="C206" s="61">
        <v>1</v>
      </c>
      <c r="D206" s="61">
        <v>5</v>
      </c>
      <c r="E206" s="61"/>
      <c r="F206" s="63"/>
      <c r="G206" s="62" t="s">
        <v>147</v>
      </c>
      <c r="H206" s="90">
        <v>173</v>
      </c>
      <c r="I206" s="115">
        <f t="shared" ref="I206:L207" si="19">I207</f>
        <v>1100</v>
      </c>
      <c r="J206" s="127">
        <f t="shared" si="19"/>
        <v>1100</v>
      </c>
      <c r="K206" s="116">
        <f t="shared" si="19"/>
        <v>1100</v>
      </c>
      <c r="L206" s="115">
        <f t="shared" si="19"/>
        <v>1100</v>
      </c>
    </row>
    <row r="207" spans="1:12" ht="25.5" customHeight="1">
      <c r="A207" s="68">
        <v>3</v>
      </c>
      <c r="B207" s="69">
        <v>1</v>
      </c>
      <c r="C207" s="69">
        <v>1</v>
      </c>
      <c r="D207" s="69">
        <v>5</v>
      </c>
      <c r="E207" s="69">
        <v>1</v>
      </c>
      <c r="F207" s="71"/>
      <c r="G207" s="62" t="s">
        <v>147</v>
      </c>
      <c r="H207" s="90">
        <v>174</v>
      </c>
      <c r="I207" s="116">
        <f t="shared" si="19"/>
        <v>1100</v>
      </c>
      <c r="J207" s="116">
        <f t="shared" si="19"/>
        <v>1100</v>
      </c>
      <c r="K207" s="116">
        <f t="shared" si="19"/>
        <v>1100</v>
      </c>
      <c r="L207" s="116">
        <f t="shared" si="19"/>
        <v>1100</v>
      </c>
    </row>
    <row r="208" spans="1:12" ht="25.5" customHeight="1">
      <c r="A208" s="60">
        <v>3</v>
      </c>
      <c r="B208" s="61">
        <v>1</v>
      </c>
      <c r="C208" s="61">
        <v>1</v>
      </c>
      <c r="D208" s="61">
        <v>5</v>
      </c>
      <c r="E208" s="61">
        <v>1</v>
      </c>
      <c r="F208" s="63">
        <v>1</v>
      </c>
      <c r="G208" s="62" t="s">
        <v>147</v>
      </c>
      <c r="H208" s="90">
        <v>175</v>
      </c>
      <c r="I208" s="119">
        <v>1100</v>
      </c>
      <c r="J208" s="121">
        <v>1100</v>
      </c>
      <c r="K208" s="121">
        <v>1100</v>
      </c>
      <c r="L208" s="121">
        <v>1100</v>
      </c>
    </row>
    <row r="209" spans="1:15" ht="25.5" hidden="1" customHeight="1">
      <c r="A209" s="68">
        <v>3</v>
      </c>
      <c r="B209" s="69">
        <v>1</v>
      </c>
      <c r="C209" s="69">
        <v>2</v>
      </c>
      <c r="D209" s="69"/>
      <c r="E209" s="69"/>
      <c r="F209" s="71"/>
      <c r="G209" s="70" t="s">
        <v>148</v>
      </c>
      <c r="H209" s="90">
        <v>176</v>
      </c>
      <c r="I209" s="115">
        <f t="shared" ref="I209:L210" si="20">I210</f>
        <v>0</v>
      </c>
      <c r="J209" s="129">
        <f t="shared" si="20"/>
        <v>0</v>
      </c>
      <c r="K209" s="117">
        <f t="shared" si="20"/>
        <v>0</v>
      </c>
      <c r="L209" s="118">
        <f t="shared" si="20"/>
        <v>0</v>
      </c>
    </row>
    <row r="210" spans="1:15" ht="25.5" hidden="1" customHeight="1">
      <c r="A210" s="60">
        <v>3</v>
      </c>
      <c r="B210" s="61">
        <v>1</v>
      </c>
      <c r="C210" s="61">
        <v>2</v>
      </c>
      <c r="D210" s="61">
        <v>1</v>
      </c>
      <c r="E210" s="61"/>
      <c r="F210" s="63"/>
      <c r="G210" s="70" t="s">
        <v>148</v>
      </c>
      <c r="H210" s="90">
        <v>177</v>
      </c>
      <c r="I210" s="122">
        <f t="shared" si="20"/>
        <v>0</v>
      </c>
      <c r="J210" s="127">
        <f t="shared" si="20"/>
        <v>0</v>
      </c>
      <c r="K210" s="116">
        <f t="shared" si="20"/>
        <v>0</v>
      </c>
      <c r="L210" s="115">
        <f t="shared" si="20"/>
        <v>0</v>
      </c>
    </row>
    <row r="211" spans="1:15" ht="25.5" hidden="1" customHeight="1">
      <c r="A211" s="57">
        <v>3</v>
      </c>
      <c r="B211" s="55">
        <v>1</v>
      </c>
      <c r="C211" s="55">
        <v>2</v>
      </c>
      <c r="D211" s="55">
        <v>1</v>
      </c>
      <c r="E211" s="55">
        <v>1</v>
      </c>
      <c r="F211" s="58"/>
      <c r="G211" s="70" t="s">
        <v>148</v>
      </c>
      <c r="H211" s="90">
        <v>178</v>
      </c>
      <c r="I211" s="115">
        <f>SUM(I212:I215)</f>
        <v>0</v>
      </c>
      <c r="J211" s="128">
        <f>SUM(J212:J215)</f>
        <v>0</v>
      </c>
      <c r="K211" s="123">
        <f>SUM(K212:K215)</f>
        <v>0</v>
      </c>
      <c r="L211" s="122">
        <f>SUM(L212:L215)</f>
        <v>0</v>
      </c>
    </row>
    <row r="212" spans="1:15" ht="38.25" hidden="1" customHeight="1">
      <c r="A212" s="60">
        <v>3</v>
      </c>
      <c r="B212" s="61">
        <v>1</v>
      </c>
      <c r="C212" s="61">
        <v>2</v>
      </c>
      <c r="D212" s="61">
        <v>1</v>
      </c>
      <c r="E212" s="61">
        <v>1</v>
      </c>
      <c r="F212" s="63">
        <v>2</v>
      </c>
      <c r="G212" s="62" t="s">
        <v>149</v>
      </c>
      <c r="H212" s="90">
        <v>179</v>
      </c>
      <c r="I212" s="121">
        <v>0</v>
      </c>
      <c r="J212" s="121">
        <v>0</v>
      </c>
      <c r="K212" s="121">
        <v>0</v>
      </c>
      <c r="L212" s="121">
        <v>0</v>
      </c>
    </row>
    <row r="213" spans="1:15" hidden="1">
      <c r="A213" s="60">
        <v>3</v>
      </c>
      <c r="B213" s="61">
        <v>1</v>
      </c>
      <c r="C213" s="61">
        <v>2</v>
      </c>
      <c r="D213" s="60">
        <v>1</v>
      </c>
      <c r="E213" s="61">
        <v>1</v>
      </c>
      <c r="F213" s="63">
        <v>3</v>
      </c>
      <c r="G213" s="62" t="s">
        <v>150</v>
      </c>
      <c r="H213" s="90">
        <v>180</v>
      </c>
      <c r="I213" s="121">
        <v>0</v>
      </c>
      <c r="J213" s="121">
        <v>0</v>
      </c>
      <c r="K213" s="121">
        <v>0</v>
      </c>
      <c r="L213" s="121">
        <v>0</v>
      </c>
    </row>
    <row r="214" spans="1:15" ht="25.5" hidden="1" customHeight="1">
      <c r="A214" s="60">
        <v>3</v>
      </c>
      <c r="B214" s="61">
        <v>1</v>
      </c>
      <c r="C214" s="61">
        <v>2</v>
      </c>
      <c r="D214" s="60">
        <v>1</v>
      </c>
      <c r="E214" s="61">
        <v>1</v>
      </c>
      <c r="F214" s="63">
        <v>4</v>
      </c>
      <c r="G214" s="62" t="s">
        <v>151</v>
      </c>
      <c r="H214" s="90">
        <v>181</v>
      </c>
      <c r="I214" s="121">
        <v>0</v>
      </c>
      <c r="J214" s="121">
        <v>0</v>
      </c>
      <c r="K214" s="121">
        <v>0</v>
      </c>
      <c r="L214" s="121">
        <v>0</v>
      </c>
    </row>
    <row r="215" spans="1:15" hidden="1">
      <c r="A215" s="68">
        <v>3</v>
      </c>
      <c r="B215" s="75">
        <v>1</v>
      </c>
      <c r="C215" s="75">
        <v>2</v>
      </c>
      <c r="D215" s="74">
        <v>1</v>
      </c>
      <c r="E215" s="75">
        <v>1</v>
      </c>
      <c r="F215" s="76">
        <v>5</v>
      </c>
      <c r="G215" s="77" t="s">
        <v>152</v>
      </c>
      <c r="H215" s="90">
        <v>182</v>
      </c>
      <c r="I215" s="121">
        <v>0</v>
      </c>
      <c r="J215" s="121">
        <v>0</v>
      </c>
      <c r="K215" s="121">
        <v>0</v>
      </c>
      <c r="L215" s="139">
        <v>0</v>
      </c>
    </row>
    <row r="216" spans="1:15" hidden="1">
      <c r="A216" s="60">
        <v>3</v>
      </c>
      <c r="B216" s="61">
        <v>1</v>
      </c>
      <c r="C216" s="61">
        <v>3</v>
      </c>
      <c r="D216" s="60"/>
      <c r="E216" s="61"/>
      <c r="F216" s="63"/>
      <c r="G216" s="62" t="s">
        <v>153</v>
      </c>
      <c r="H216" s="90">
        <v>183</v>
      </c>
      <c r="I216" s="115">
        <f>SUM(I217+I220)</f>
        <v>0</v>
      </c>
      <c r="J216" s="127">
        <f>SUM(J217+J220)</f>
        <v>0</v>
      </c>
      <c r="K216" s="116">
        <f>SUM(K217+K220)</f>
        <v>0</v>
      </c>
      <c r="L216" s="115">
        <f>SUM(L217+L220)</f>
        <v>0</v>
      </c>
    </row>
    <row r="217" spans="1:15" ht="25.5" hidden="1" customHeight="1">
      <c r="A217" s="57">
        <v>3</v>
      </c>
      <c r="B217" s="55">
        <v>1</v>
      </c>
      <c r="C217" s="55">
        <v>3</v>
      </c>
      <c r="D217" s="57">
        <v>1</v>
      </c>
      <c r="E217" s="60"/>
      <c r="F217" s="58"/>
      <c r="G217" s="56" t="s">
        <v>154</v>
      </c>
      <c r="H217" s="90">
        <v>184</v>
      </c>
      <c r="I217" s="122">
        <f t="shared" ref="I217:L218" si="21">I218</f>
        <v>0</v>
      </c>
      <c r="J217" s="128">
        <f t="shared" si="21"/>
        <v>0</v>
      </c>
      <c r="K217" s="123">
        <f t="shared" si="21"/>
        <v>0</v>
      </c>
      <c r="L217" s="122">
        <f t="shared" si="21"/>
        <v>0</v>
      </c>
    </row>
    <row r="218" spans="1:15" ht="25.5" hidden="1" customHeight="1">
      <c r="A218" s="60">
        <v>3</v>
      </c>
      <c r="B218" s="61">
        <v>1</v>
      </c>
      <c r="C218" s="61">
        <v>3</v>
      </c>
      <c r="D218" s="60">
        <v>1</v>
      </c>
      <c r="E218" s="60">
        <v>1</v>
      </c>
      <c r="F218" s="63"/>
      <c r="G218" s="56" t="s">
        <v>154</v>
      </c>
      <c r="H218" s="90">
        <v>185</v>
      </c>
      <c r="I218" s="115">
        <f t="shared" si="21"/>
        <v>0</v>
      </c>
      <c r="J218" s="127">
        <f t="shared" si="21"/>
        <v>0</v>
      </c>
      <c r="K218" s="116">
        <f t="shared" si="21"/>
        <v>0</v>
      </c>
      <c r="L218" s="115">
        <f t="shared" si="21"/>
        <v>0</v>
      </c>
    </row>
    <row r="219" spans="1:15" ht="25.5" hidden="1" customHeight="1">
      <c r="A219" s="60">
        <v>3</v>
      </c>
      <c r="B219" s="62">
        <v>1</v>
      </c>
      <c r="C219" s="60">
        <v>3</v>
      </c>
      <c r="D219" s="61">
        <v>1</v>
      </c>
      <c r="E219" s="61">
        <v>1</v>
      </c>
      <c r="F219" s="63">
        <v>1</v>
      </c>
      <c r="G219" s="56" t="s">
        <v>154</v>
      </c>
      <c r="H219" s="90">
        <v>186</v>
      </c>
      <c r="I219" s="139">
        <v>0</v>
      </c>
      <c r="J219" s="139">
        <v>0</v>
      </c>
      <c r="K219" s="139">
        <v>0</v>
      </c>
      <c r="L219" s="139">
        <v>0</v>
      </c>
    </row>
    <row r="220" spans="1:15" hidden="1">
      <c r="A220" s="60">
        <v>3</v>
      </c>
      <c r="B220" s="62">
        <v>1</v>
      </c>
      <c r="C220" s="60">
        <v>3</v>
      </c>
      <c r="D220" s="61">
        <v>2</v>
      </c>
      <c r="E220" s="61"/>
      <c r="F220" s="63"/>
      <c r="G220" s="62" t="s">
        <v>155</v>
      </c>
      <c r="H220" s="90">
        <v>187</v>
      </c>
      <c r="I220" s="115">
        <f>I221</f>
        <v>0</v>
      </c>
      <c r="J220" s="127">
        <f>J221</f>
        <v>0</v>
      </c>
      <c r="K220" s="116">
        <f>K221</f>
        <v>0</v>
      </c>
      <c r="L220" s="115">
        <f>L221</f>
        <v>0</v>
      </c>
    </row>
    <row r="221" spans="1:15" hidden="1">
      <c r="A221" s="57">
        <v>3</v>
      </c>
      <c r="B221" s="56">
        <v>1</v>
      </c>
      <c r="C221" s="57">
        <v>3</v>
      </c>
      <c r="D221" s="55">
        <v>2</v>
      </c>
      <c r="E221" s="55">
        <v>1</v>
      </c>
      <c r="F221" s="58"/>
      <c r="G221" s="62" t="s">
        <v>155</v>
      </c>
      <c r="H221" s="90">
        <v>188</v>
      </c>
      <c r="I221" s="115">
        <f>SUM(I222:I227)</f>
        <v>0</v>
      </c>
      <c r="J221" s="115">
        <f>SUM(J222:J227)</f>
        <v>0</v>
      </c>
      <c r="K221" s="115">
        <f>SUM(K222:K227)</f>
        <v>0</v>
      </c>
      <c r="L221" s="115">
        <f>SUM(L222:L227)</f>
        <v>0</v>
      </c>
      <c r="M221" s="97"/>
      <c r="N221" s="97"/>
      <c r="O221" s="97"/>
    </row>
    <row r="222" spans="1:15" hidden="1">
      <c r="A222" s="60">
        <v>3</v>
      </c>
      <c r="B222" s="62">
        <v>1</v>
      </c>
      <c r="C222" s="60">
        <v>3</v>
      </c>
      <c r="D222" s="61">
        <v>2</v>
      </c>
      <c r="E222" s="61">
        <v>1</v>
      </c>
      <c r="F222" s="63">
        <v>1</v>
      </c>
      <c r="G222" s="62" t="s">
        <v>156</v>
      </c>
      <c r="H222" s="90">
        <v>189</v>
      </c>
      <c r="I222" s="121">
        <v>0</v>
      </c>
      <c r="J222" s="121">
        <v>0</v>
      </c>
      <c r="K222" s="121">
        <v>0</v>
      </c>
      <c r="L222" s="139">
        <v>0</v>
      </c>
    </row>
    <row r="223" spans="1:15" ht="25.5" hidden="1" customHeight="1">
      <c r="A223" s="60">
        <v>3</v>
      </c>
      <c r="B223" s="62">
        <v>1</v>
      </c>
      <c r="C223" s="60">
        <v>3</v>
      </c>
      <c r="D223" s="61">
        <v>2</v>
      </c>
      <c r="E223" s="61">
        <v>1</v>
      </c>
      <c r="F223" s="63">
        <v>2</v>
      </c>
      <c r="G223" s="62" t="s">
        <v>157</v>
      </c>
      <c r="H223" s="90">
        <v>190</v>
      </c>
      <c r="I223" s="121">
        <v>0</v>
      </c>
      <c r="J223" s="121">
        <v>0</v>
      </c>
      <c r="K223" s="121">
        <v>0</v>
      </c>
      <c r="L223" s="121">
        <v>0</v>
      </c>
    </row>
    <row r="224" spans="1:15" hidden="1">
      <c r="A224" s="60">
        <v>3</v>
      </c>
      <c r="B224" s="62">
        <v>1</v>
      </c>
      <c r="C224" s="60">
        <v>3</v>
      </c>
      <c r="D224" s="61">
        <v>2</v>
      </c>
      <c r="E224" s="61">
        <v>1</v>
      </c>
      <c r="F224" s="63">
        <v>3</v>
      </c>
      <c r="G224" s="62" t="s">
        <v>158</v>
      </c>
      <c r="H224" s="90">
        <v>191</v>
      </c>
      <c r="I224" s="121">
        <v>0</v>
      </c>
      <c r="J224" s="121">
        <v>0</v>
      </c>
      <c r="K224" s="121">
        <v>0</v>
      </c>
      <c r="L224" s="121">
        <v>0</v>
      </c>
    </row>
    <row r="225" spans="1:12" ht="25.5" hidden="1" customHeight="1">
      <c r="A225" s="60">
        <v>3</v>
      </c>
      <c r="B225" s="62">
        <v>1</v>
      </c>
      <c r="C225" s="60">
        <v>3</v>
      </c>
      <c r="D225" s="61">
        <v>2</v>
      </c>
      <c r="E225" s="61">
        <v>1</v>
      </c>
      <c r="F225" s="63">
        <v>4</v>
      </c>
      <c r="G225" s="62" t="s">
        <v>159</v>
      </c>
      <c r="H225" s="90">
        <v>192</v>
      </c>
      <c r="I225" s="121">
        <v>0</v>
      </c>
      <c r="J225" s="121">
        <v>0</v>
      </c>
      <c r="K225" s="121">
        <v>0</v>
      </c>
      <c r="L225" s="139">
        <v>0</v>
      </c>
    </row>
    <row r="226" spans="1:12" hidden="1">
      <c r="A226" s="60">
        <v>3</v>
      </c>
      <c r="B226" s="62">
        <v>1</v>
      </c>
      <c r="C226" s="60">
        <v>3</v>
      </c>
      <c r="D226" s="61">
        <v>2</v>
      </c>
      <c r="E226" s="61">
        <v>1</v>
      </c>
      <c r="F226" s="63">
        <v>5</v>
      </c>
      <c r="G226" s="56" t="s">
        <v>160</v>
      </c>
      <c r="H226" s="90">
        <v>193</v>
      </c>
      <c r="I226" s="121">
        <v>0</v>
      </c>
      <c r="J226" s="121">
        <v>0</v>
      </c>
      <c r="K226" s="121">
        <v>0</v>
      </c>
      <c r="L226" s="121">
        <v>0</v>
      </c>
    </row>
    <row r="227" spans="1:12" hidden="1">
      <c r="A227" s="60">
        <v>3</v>
      </c>
      <c r="B227" s="62">
        <v>1</v>
      </c>
      <c r="C227" s="60">
        <v>3</v>
      </c>
      <c r="D227" s="61">
        <v>2</v>
      </c>
      <c r="E227" s="61">
        <v>1</v>
      </c>
      <c r="F227" s="63">
        <v>6</v>
      </c>
      <c r="G227" s="56" t="s">
        <v>155</v>
      </c>
      <c r="H227" s="90">
        <v>194</v>
      </c>
      <c r="I227" s="121">
        <v>0</v>
      </c>
      <c r="J227" s="121">
        <v>0</v>
      </c>
      <c r="K227" s="121">
        <v>0</v>
      </c>
      <c r="L227" s="139">
        <v>0</v>
      </c>
    </row>
    <row r="228" spans="1:12" ht="25.5" hidden="1" customHeight="1">
      <c r="A228" s="57">
        <v>3</v>
      </c>
      <c r="B228" s="55">
        <v>1</v>
      </c>
      <c r="C228" s="55">
        <v>4</v>
      </c>
      <c r="D228" s="55"/>
      <c r="E228" s="55"/>
      <c r="F228" s="58"/>
      <c r="G228" s="56" t="s">
        <v>161</v>
      </c>
      <c r="H228" s="90">
        <v>195</v>
      </c>
      <c r="I228" s="122">
        <f t="shared" ref="I228:L230" si="22">I229</f>
        <v>0</v>
      </c>
      <c r="J228" s="128">
        <f t="shared" si="22"/>
        <v>0</v>
      </c>
      <c r="K228" s="123">
        <f t="shared" si="22"/>
        <v>0</v>
      </c>
      <c r="L228" s="123">
        <f t="shared" si="22"/>
        <v>0</v>
      </c>
    </row>
    <row r="229" spans="1:12" ht="25.5" hidden="1" customHeight="1">
      <c r="A229" s="68">
        <v>3</v>
      </c>
      <c r="B229" s="75">
        <v>1</v>
      </c>
      <c r="C229" s="75">
        <v>4</v>
      </c>
      <c r="D229" s="75">
        <v>1</v>
      </c>
      <c r="E229" s="75"/>
      <c r="F229" s="76"/>
      <c r="G229" s="56" t="s">
        <v>161</v>
      </c>
      <c r="H229" s="90">
        <v>196</v>
      </c>
      <c r="I229" s="124">
        <f t="shared" si="22"/>
        <v>0</v>
      </c>
      <c r="J229" s="133">
        <f t="shared" si="22"/>
        <v>0</v>
      </c>
      <c r="K229" s="125">
        <f t="shared" si="22"/>
        <v>0</v>
      </c>
      <c r="L229" s="125">
        <f t="shared" si="22"/>
        <v>0</v>
      </c>
    </row>
    <row r="230" spans="1:12" ht="25.5" hidden="1" customHeight="1">
      <c r="A230" s="60">
        <v>3</v>
      </c>
      <c r="B230" s="61">
        <v>1</v>
      </c>
      <c r="C230" s="61">
        <v>4</v>
      </c>
      <c r="D230" s="61">
        <v>1</v>
      </c>
      <c r="E230" s="61">
        <v>1</v>
      </c>
      <c r="F230" s="63"/>
      <c r="G230" s="56" t="s">
        <v>162</v>
      </c>
      <c r="H230" s="90">
        <v>197</v>
      </c>
      <c r="I230" s="115">
        <f t="shared" si="22"/>
        <v>0</v>
      </c>
      <c r="J230" s="127">
        <f t="shared" si="22"/>
        <v>0</v>
      </c>
      <c r="K230" s="116">
        <f t="shared" si="22"/>
        <v>0</v>
      </c>
      <c r="L230" s="116">
        <f t="shared" si="22"/>
        <v>0</v>
      </c>
    </row>
    <row r="231" spans="1:12" ht="25.5" hidden="1" customHeight="1">
      <c r="A231" s="64">
        <v>3</v>
      </c>
      <c r="B231" s="60">
        <v>1</v>
      </c>
      <c r="C231" s="61">
        <v>4</v>
      </c>
      <c r="D231" s="61">
        <v>1</v>
      </c>
      <c r="E231" s="61">
        <v>1</v>
      </c>
      <c r="F231" s="63">
        <v>1</v>
      </c>
      <c r="G231" s="56" t="s">
        <v>162</v>
      </c>
      <c r="H231" s="90">
        <v>198</v>
      </c>
      <c r="I231" s="121">
        <v>0</v>
      </c>
      <c r="J231" s="121">
        <v>0</v>
      </c>
      <c r="K231" s="121">
        <v>0</v>
      </c>
      <c r="L231" s="121">
        <v>0</v>
      </c>
    </row>
    <row r="232" spans="1:12" ht="25.5" hidden="1" customHeight="1">
      <c r="A232" s="64">
        <v>3</v>
      </c>
      <c r="B232" s="61">
        <v>1</v>
      </c>
      <c r="C232" s="61">
        <v>5</v>
      </c>
      <c r="D232" s="61"/>
      <c r="E232" s="61"/>
      <c r="F232" s="63"/>
      <c r="G232" s="62" t="s">
        <v>163</v>
      </c>
      <c r="H232" s="90">
        <v>199</v>
      </c>
      <c r="I232" s="115">
        <f t="shared" ref="I232:L233" si="23">I233</f>
        <v>0</v>
      </c>
      <c r="J232" s="115">
        <f t="shared" si="23"/>
        <v>0</v>
      </c>
      <c r="K232" s="115">
        <f t="shared" si="23"/>
        <v>0</v>
      </c>
      <c r="L232" s="115">
        <f t="shared" si="23"/>
        <v>0</v>
      </c>
    </row>
    <row r="233" spans="1:12" ht="25.5" hidden="1" customHeight="1">
      <c r="A233" s="64">
        <v>3</v>
      </c>
      <c r="B233" s="61">
        <v>1</v>
      </c>
      <c r="C233" s="61">
        <v>5</v>
      </c>
      <c r="D233" s="61">
        <v>1</v>
      </c>
      <c r="E233" s="61"/>
      <c r="F233" s="63"/>
      <c r="G233" s="62" t="s">
        <v>163</v>
      </c>
      <c r="H233" s="90">
        <v>200</v>
      </c>
      <c r="I233" s="115">
        <f t="shared" si="23"/>
        <v>0</v>
      </c>
      <c r="J233" s="115">
        <f t="shared" si="23"/>
        <v>0</v>
      </c>
      <c r="K233" s="115">
        <f t="shared" si="23"/>
        <v>0</v>
      </c>
      <c r="L233" s="115">
        <f t="shared" si="23"/>
        <v>0</v>
      </c>
    </row>
    <row r="234" spans="1:12" ht="25.5" hidden="1" customHeight="1">
      <c r="A234" s="64">
        <v>3</v>
      </c>
      <c r="B234" s="61">
        <v>1</v>
      </c>
      <c r="C234" s="61">
        <v>5</v>
      </c>
      <c r="D234" s="61">
        <v>1</v>
      </c>
      <c r="E234" s="61">
        <v>1</v>
      </c>
      <c r="F234" s="63"/>
      <c r="G234" s="62" t="s">
        <v>163</v>
      </c>
      <c r="H234" s="90">
        <v>201</v>
      </c>
      <c r="I234" s="115">
        <f>SUM(I235:I237)</f>
        <v>0</v>
      </c>
      <c r="J234" s="115">
        <f>SUM(J235:J237)</f>
        <v>0</v>
      </c>
      <c r="K234" s="115">
        <f>SUM(K235:K237)</f>
        <v>0</v>
      </c>
      <c r="L234" s="115">
        <f>SUM(L235:L237)</f>
        <v>0</v>
      </c>
    </row>
    <row r="235" spans="1:12" hidden="1">
      <c r="A235" s="64">
        <v>3</v>
      </c>
      <c r="B235" s="61">
        <v>1</v>
      </c>
      <c r="C235" s="61">
        <v>5</v>
      </c>
      <c r="D235" s="61">
        <v>1</v>
      </c>
      <c r="E235" s="61">
        <v>1</v>
      </c>
      <c r="F235" s="63">
        <v>1</v>
      </c>
      <c r="G235" s="94" t="s">
        <v>164</v>
      </c>
      <c r="H235" s="90">
        <v>202</v>
      </c>
      <c r="I235" s="121">
        <v>0</v>
      </c>
      <c r="J235" s="121">
        <v>0</v>
      </c>
      <c r="K235" s="121">
        <v>0</v>
      </c>
      <c r="L235" s="121">
        <v>0</v>
      </c>
    </row>
    <row r="236" spans="1:12" hidden="1">
      <c r="A236" s="64">
        <v>3</v>
      </c>
      <c r="B236" s="61">
        <v>1</v>
      </c>
      <c r="C236" s="61">
        <v>5</v>
      </c>
      <c r="D236" s="61">
        <v>1</v>
      </c>
      <c r="E236" s="61">
        <v>1</v>
      </c>
      <c r="F236" s="63">
        <v>2</v>
      </c>
      <c r="G236" s="94" t="s">
        <v>165</v>
      </c>
      <c r="H236" s="90">
        <v>203</v>
      </c>
      <c r="I236" s="121">
        <v>0</v>
      </c>
      <c r="J236" s="121">
        <v>0</v>
      </c>
      <c r="K236" s="121">
        <v>0</v>
      </c>
      <c r="L236" s="121">
        <v>0</v>
      </c>
    </row>
    <row r="237" spans="1:12" ht="25.5" hidden="1" customHeight="1">
      <c r="A237" s="64">
        <v>3</v>
      </c>
      <c r="B237" s="61">
        <v>1</v>
      </c>
      <c r="C237" s="61">
        <v>5</v>
      </c>
      <c r="D237" s="61">
        <v>1</v>
      </c>
      <c r="E237" s="61">
        <v>1</v>
      </c>
      <c r="F237" s="63">
        <v>3</v>
      </c>
      <c r="G237" s="94" t="s">
        <v>166</v>
      </c>
      <c r="H237" s="90">
        <v>204</v>
      </c>
      <c r="I237" s="121">
        <v>0</v>
      </c>
      <c r="J237" s="121">
        <v>0</v>
      </c>
      <c r="K237" s="121">
        <v>0</v>
      </c>
      <c r="L237" s="121">
        <v>0</v>
      </c>
    </row>
    <row r="238" spans="1:12" ht="38.25" hidden="1" customHeight="1">
      <c r="A238" s="49">
        <v>3</v>
      </c>
      <c r="B238" s="50">
        <v>2</v>
      </c>
      <c r="C238" s="50"/>
      <c r="D238" s="50"/>
      <c r="E238" s="50"/>
      <c r="F238" s="52"/>
      <c r="G238" s="51" t="s">
        <v>167</v>
      </c>
      <c r="H238" s="90">
        <v>205</v>
      </c>
      <c r="I238" s="115">
        <f>SUM(I239+I271)</f>
        <v>0</v>
      </c>
      <c r="J238" s="127">
        <f>SUM(J239+J271)</f>
        <v>0</v>
      </c>
      <c r="K238" s="116">
        <f>SUM(K239+K271)</f>
        <v>0</v>
      </c>
      <c r="L238" s="116">
        <f>SUM(L239+L271)</f>
        <v>0</v>
      </c>
    </row>
    <row r="239" spans="1:12" ht="38.25" hidden="1" customHeight="1">
      <c r="A239" s="68">
        <v>3</v>
      </c>
      <c r="B239" s="74">
        <v>2</v>
      </c>
      <c r="C239" s="75">
        <v>1</v>
      </c>
      <c r="D239" s="75"/>
      <c r="E239" s="75"/>
      <c r="F239" s="76"/>
      <c r="G239" s="77" t="s">
        <v>168</v>
      </c>
      <c r="H239" s="90">
        <v>206</v>
      </c>
      <c r="I239" s="124">
        <f>SUM(I240+I249+I253+I257+I261+I264+I267)</f>
        <v>0</v>
      </c>
      <c r="J239" s="133">
        <f>SUM(J240+J249+J253+J257+J261+J264+J267)</f>
        <v>0</v>
      </c>
      <c r="K239" s="125">
        <f>SUM(K240+K249+K253+K257+K261+K264+K267)</f>
        <v>0</v>
      </c>
      <c r="L239" s="125">
        <f>SUM(L240+L249+L253+L257+L261+L264+L267)</f>
        <v>0</v>
      </c>
    </row>
    <row r="240" spans="1:12" hidden="1">
      <c r="A240" s="60">
        <v>3</v>
      </c>
      <c r="B240" s="61">
        <v>2</v>
      </c>
      <c r="C240" s="61">
        <v>1</v>
      </c>
      <c r="D240" s="61">
        <v>1</v>
      </c>
      <c r="E240" s="61"/>
      <c r="F240" s="63"/>
      <c r="G240" s="62" t="s">
        <v>169</v>
      </c>
      <c r="H240" s="90">
        <v>207</v>
      </c>
      <c r="I240" s="124">
        <f>I241</f>
        <v>0</v>
      </c>
      <c r="J240" s="124">
        <f>J241</f>
        <v>0</v>
      </c>
      <c r="K240" s="124">
        <f>K241</f>
        <v>0</v>
      </c>
      <c r="L240" s="124">
        <f>L241</f>
        <v>0</v>
      </c>
    </row>
    <row r="241" spans="1:12" hidden="1">
      <c r="A241" s="60">
        <v>3</v>
      </c>
      <c r="B241" s="60">
        <v>2</v>
      </c>
      <c r="C241" s="61">
        <v>1</v>
      </c>
      <c r="D241" s="61">
        <v>1</v>
      </c>
      <c r="E241" s="61">
        <v>1</v>
      </c>
      <c r="F241" s="63"/>
      <c r="G241" s="62" t="s">
        <v>170</v>
      </c>
      <c r="H241" s="90">
        <v>208</v>
      </c>
      <c r="I241" s="115">
        <f>SUM(I242:I242)</f>
        <v>0</v>
      </c>
      <c r="J241" s="127">
        <f>SUM(J242:J242)</f>
        <v>0</v>
      </c>
      <c r="K241" s="116">
        <f>SUM(K242:K242)</f>
        <v>0</v>
      </c>
      <c r="L241" s="116">
        <f>SUM(L242:L242)</f>
        <v>0</v>
      </c>
    </row>
    <row r="242" spans="1:12" hidden="1">
      <c r="A242" s="68">
        <v>3</v>
      </c>
      <c r="B242" s="68">
        <v>2</v>
      </c>
      <c r="C242" s="75">
        <v>1</v>
      </c>
      <c r="D242" s="75">
        <v>1</v>
      </c>
      <c r="E242" s="75">
        <v>1</v>
      </c>
      <c r="F242" s="76">
        <v>1</v>
      </c>
      <c r="G242" s="77" t="s">
        <v>170</v>
      </c>
      <c r="H242" s="90">
        <v>209</v>
      </c>
      <c r="I242" s="121">
        <v>0</v>
      </c>
      <c r="J242" s="121">
        <v>0</v>
      </c>
      <c r="K242" s="121">
        <v>0</v>
      </c>
      <c r="L242" s="121">
        <v>0</v>
      </c>
    </row>
    <row r="243" spans="1:12" hidden="1">
      <c r="A243" s="68">
        <v>3</v>
      </c>
      <c r="B243" s="75">
        <v>2</v>
      </c>
      <c r="C243" s="75">
        <v>1</v>
      </c>
      <c r="D243" s="75">
        <v>1</v>
      </c>
      <c r="E243" s="75">
        <v>2</v>
      </c>
      <c r="F243" s="76"/>
      <c r="G243" s="77" t="s">
        <v>171</v>
      </c>
      <c r="H243" s="90">
        <v>210</v>
      </c>
      <c r="I243" s="115">
        <f>SUM(I244:I245)</f>
        <v>0</v>
      </c>
      <c r="J243" s="115">
        <f>SUM(J244:J245)</f>
        <v>0</v>
      </c>
      <c r="K243" s="115">
        <f>SUM(K244:K245)</f>
        <v>0</v>
      </c>
      <c r="L243" s="115">
        <f>SUM(L244:L245)</f>
        <v>0</v>
      </c>
    </row>
    <row r="244" spans="1:12" hidden="1">
      <c r="A244" s="68">
        <v>3</v>
      </c>
      <c r="B244" s="75">
        <v>2</v>
      </c>
      <c r="C244" s="75">
        <v>1</v>
      </c>
      <c r="D244" s="75">
        <v>1</v>
      </c>
      <c r="E244" s="75">
        <v>2</v>
      </c>
      <c r="F244" s="76">
        <v>1</v>
      </c>
      <c r="G244" s="77" t="s">
        <v>172</v>
      </c>
      <c r="H244" s="90">
        <v>211</v>
      </c>
      <c r="I244" s="121">
        <v>0</v>
      </c>
      <c r="J244" s="121">
        <v>0</v>
      </c>
      <c r="K244" s="121">
        <v>0</v>
      </c>
      <c r="L244" s="121">
        <v>0</v>
      </c>
    </row>
    <row r="245" spans="1:12" hidden="1">
      <c r="A245" s="68">
        <v>3</v>
      </c>
      <c r="B245" s="75">
        <v>2</v>
      </c>
      <c r="C245" s="75">
        <v>1</v>
      </c>
      <c r="D245" s="75">
        <v>1</v>
      </c>
      <c r="E245" s="75">
        <v>2</v>
      </c>
      <c r="F245" s="76">
        <v>2</v>
      </c>
      <c r="G245" s="77" t="s">
        <v>173</v>
      </c>
      <c r="H245" s="90">
        <v>212</v>
      </c>
      <c r="I245" s="121">
        <v>0</v>
      </c>
      <c r="J245" s="121">
        <v>0</v>
      </c>
      <c r="K245" s="121">
        <v>0</v>
      </c>
      <c r="L245" s="121">
        <v>0</v>
      </c>
    </row>
    <row r="246" spans="1:12" hidden="1">
      <c r="A246" s="68">
        <v>3</v>
      </c>
      <c r="B246" s="75">
        <v>2</v>
      </c>
      <c r="C246" s="75">
        <v>1</v>
      </c>
      <c r="D246" s="75">
        <v>1</v>
      </c>
      <c r="E246" s="75">
        <v>3</v>
      </c>
      <c r="F246" s="98"/>
      <c r="G246" s="77" t="s">
        <v>174</v>
      </c>
      <c r="H246" s="90">
        <v>213</v>
      </c>
      <c r="I246" s="115">
        <f>SUM(I247:I248)</f>
        <v>0</v>
      </c>
      <c r="J246" s="115">
        <f>SUM(J247:J248)</f>
        <v>0</v>
      </c>
      <c r="K246" s="115">
        <f>SUM(K247:K248)</f>
        <v>0</v>
      </c>
      <c r="L246" s="115">
        <f>SUM(L247:L248)</f>
        <v>0</v>
      </c>
    </row>
    <row r="247" spans="1:12" hidden="1">
      <c r="A247" s="68">
        <v>3</v>
      </c>
      <c r="B247" s="75">
        <v>2</v>
      </c>
      <c r="C247" s="75">
        <v>1</v>
      </c>
      <c r="D247" s="75">
        <v>1</v>
      </c>
      <c r="E247" s="75">
        <v>3</v>
      </c>
      <c r="F247" s="76">
        <v>1</v>
      </c>
      <c r="G247" s="77" t="s">
        <v>175</v>
      </c>
      <c r="H247" s="90">
        <v>214</v>
      </c>
      <c r="I247" s="121">
        <v>0</v>
      </c>
      <c r="J247" s="121">
        <v>0</v>
      </c>
      <c r="K247" s="121">
        <v>0</v>
      </c>
      <c r="L247" s="121">
        <v>0</v>
      </c>
    </row>
    <row r="248" spans="1:12" hidden="1">
      <c r="A248" s="68">
        <v>3</v>
      </c>
      <c r="B248" s="75">
        <v>2</v>
      </c>
      <c r="C248" s="75">
        <v>1</v>
      </c>
      <c r="D248" s="75">
        <v>1</v>
      </c>
      <c r="E248" s="75">
        <v>3</v>
      </c>
      <c r="F248" s="76">
        <v>2</v>
      </c>
      <c r="G248" s="77" t="s">
        <v>176</v>
      </c>
      <c r="H248" s="90">
        <v>215</v>
      </c>
      <c r="I248" s="121">
        <v>0</v>
      </c>
      <c r="J248" s="121">
        <v>0</v>
      </c>
      <c r="K248" s="121">
        <v>0</v>
      </c>
      <c r="L248" s="121">
        <v>0</v>
      </c>
    </row>
    <row r="249" spans="1:12" hidden="1">
      <c r="A249" s="60">
        <v>3</v>
      </c>
      <c r="B249" s="61">
        <v>2</v>
      </c>
      <c r="C249" s="61">
        <v>1</v>
      </c>
      <c r="D249" s="61">
        <v>2</v>
      </c>
      <c r="E249" s="61"/>
      <c r="F249" s="63"/>
      <c r="G249" s="62" t="s">
        <v>177</v>
      </c>
      <c r="H249" s="90">
        <v>216</v>
      </c>
      <c r="I249" s="115">
        <f>I250</f>
        <v>0</v>
      </c>
      <c r="J249" s="115">
        <f>J250</f>
        <v>0</v>
      </c>
      <c r="K249" s="115">
        <f>K250</f>
        <v>0</v>
      </c>
      <c r="L249" s="115">
        <f>L250</f>
        <v>0</v>
      </c>
    </row>
    <row r="250" spans="1:12" hidden="1">
      <c r="A250" s="60">
        <v>3</v>
      </c>
      <c r="B250" s="61">
        <v>2</v>
      </c>
      <c r="C250" s="61">
        <v>1</v>
      </c>
      <c r="D250" s="61">
        <v>2</v>
      </c>
      <c r="E250" s="61">
        <v>1</v>
      </c>
      <c r="F250" s="63"/>
      <c r="G250" s="62" t="s">
        <v>177</v>
      </c>
      <c r="H250" s="90">
        <v>217</v>
      </c>
      <c r="I250" s="115">
        <f>SUM(I251:I252)</f>
        <v>0</v>
      </c>
      <c r="J250" s="127">
        <f>SUM(J251:J252)</f>
        <v>0</v>
      </c>
      <c r="K250" s="116">
        <f>SUM(K251:K252)</f>
        <v>0</v>
      </c>
      <c r="L250" s="116">
        <f>SUM(L251:L252)</f>
        <v>0</v>
      </c>
    </row>
    <row r="251" spans="1:12" ht="25.5" hidden="1" customHeight="1">
      <c r="A251" s="68">
        <v>3</v>
      </c>
      <c r="B251" s="74">
        <v>2</v>
      </c>
      <c r="C251" s="75">
        <v>1</v>
      </c>
      <c r="D251" s="75">
        <v>2</v>
      </c>
      <c r="E251" s="75">
        <v>1</v>
      </c>
      <c r="F251" s="76">
        <v>1</v>
      </c>
      <c r="G251" s="77" t="s">
        <v>178</v>
      </c>
      <c r="H251" s="90">
        <v>218</v>
      </c>
      <c r="I251" s="121">
        <v>0</v>
      </c>
      <c r="J251" s="121">
        <v>0</v>
      </c>
      <c r="K251" s="121">
        <v>0</v>
      </c>
      <c r="L251" s="121">
        <v>0</v>
      </c>
    </row>
    <row r="252" spans="1:12" ht="25.5" hidden="1" customHeight="1">
      <c r="A252" s="60">
        <v>3</v>
      </c>
      <c r="B252" s="61">
        <v>2</v>
      </c>
      <c r="C252" s="61">
        <v>1</v>
      </c>
      <c r="D252" s="61">
        <v>2</v>
      </c>
      <c r="E252" s="61">
        <v>1</v>
      </c>
      <c r="F252" s="63">
        <v>2</v>
      </c>
      <c r="G252" s="62" t="s">
        <v>179</v>
      </c>
      <c r="H252" s="90">
        <v>219</v>
      </c>
      <c r="I252" s="121">
        <v>0</v>
      </c>
      <c r="J252" s="121">
        <v>0</v>
      </c>
      <c r="K252" s="121">
        <v>0</v>
      </c>
      <c r="L252" s="121">
        <v>0</v>
      </c>
    </row>
    <row r="253" spans="1:12" ht="25.5" hidden="1" customHeight="1">
      <c r="A253" s="57">
        <v>3</v>
      </c>
      <c r="B253" s="55">
        <v>2</v>
      </c>
      <c r="C253" s="55">
        <v>1</v>
      </c>
      <c r="D253" s="55">
        <v>3</v>
      </c>
      <c r="E253" s="55"/>
      <c r="F253" s="58"/>
      <c r="G253" s="56" t="s">
        <v>180</v>
      </c>
      <c r="H253" s="90">
        <v>220</v>
      </c>
      <c r="I253" s="122">
        <f>I254</f>
        <v>0</v>
      </c>
      <c r="J253" s="128">
        <f>J254</f>
        <v>0</v>
      </c>
      <c r="K253" s="123">
        <f>K254</f>
        <v>0</v>
      </c>
      <c r="L253" s="123">
        <f>L254</f>
        <v>0</v>
      </c>
    </row>
    <row r="254" spans="1:12" ht="25.5" hidden="1" customHeight="1">
      <c r="A254" s="60">
        <v>3</v>
      </c>
      <c r="B254" s="61">
        <v>2</v>
      </c>
      <c r="C254" s="61">
        <v>1</v>
      </c>
      <c r="D254" s="61">
        <v>3</v>
      </c>
      <c r="E254" s="61">
        <v>1</v>
      </c>
      <c r="F254" s="63"/>
      <c r="G254" s="56" t="s">
        <v>180</v>
      </c>
      <c r="H254" s="90">
        <v>221</v>
      </c>
      <c r="I254" s="115">
        <f>I255+I256</f>
        <v>0</v>
      </c>
      <c r="J254" s="115">
        <f>J255+J256</f>
        <v>0</v>
      </c>
      <c r="K254" s="115">
        <f>K255+K256</f>
        <v>0</v>
      </c>
      <c r="L254" s="115">
        <f>L255+L256</f>
        <v>0</v>
      </c>
    </row>
    <row r="255" spans="1:12" ht="25.5" hidden="1" customHeight="1">
      <c r="A255" s="60">
        <v>3</v>
      </c>
      <c r="B255" s="61">
        <v>2</v>
      </c>
      <c r="C255" s="61">
        <v>1</v>
      </c>
      <c r="D255" s="61">
        <v>3</v>
      </c>
      <c r="E255" s="61">
        <v>1</v>
      </c>
      <c r="F255" s="63">
        <v>1</v>
      </c>
      <c r="G255" s="62" t="s">
        <v>181</v>
      </c>
      <c r="H255" s="90">
        <v>222</v>
      </c>
      <c r="I255" s="121">
        <v>0</v>
      </c>
      <c r="J255" s="121">
        <v>0</v>
      </c>
      <c r="K255" s="121">
        <v>0</v>
      </c>
      <c r="L255" s="121">
        <v>0</v>
      </c>
    </row>
    <row r="256" spans="1:12" ht="25.5" hidden="1" customHeight="1">
      <c r="A256" s="60">
        <v>3</v>
      </c>
      <c r="B256" s="61">
        <v>2</v>
      </c>
      <c r="C256" s="61">
        <v>1</v>
      </c>
      <c r="D256" s="61">
        <v>3</v>
      </c>
      <c r="E256" s="61">
        <v>1</v>
      </c>
      <c r="F256" s="63">
        <v>2</v>
      </c>
      <c r="G256" s="62" t="s">
        <v>182</v>
      </c>
      <c r="H256" s="90">
        <v>223</v>
      </c>
      <c r="I256" s="139">
        <v>0</v>
      </c>
      <c r="J256" s="136">
        <v>0</v>
      </c>
      <c r="K256" s="139">
        <v>0</v>
      </c>
      <c r="L256" s="139">
        <v>0</v>
      </c>
    </row>
    <row r="257" spans="1:12" hidden="1">
      <c r="A257" s="60">
        <v>3</v>
      </c>
      <c r="B257" s="61">
        <v>2</v>
      </c>
      <c r="C257" s="61">
        <v>1</v>
      </c>
      <c r="D257" s="61">
        <v>4</v>
      </c>
      <c r="E257" s="61"/>
      <c r="F257" s="63"/>
      <c r="G257" s="62" t="s">
        <v>183</v>
      </c>
      <c r="H257" s="90">
        <v>224</v>
      </c>
      <c r="I257" s="115">
        <f>I258</f>
        <v>0</v>
      </c>
      <c r="J257" s="116">
        <f>J258</f>
        <v>0</v>
      </c>
      <c r="K257" s="115">
        <f>K258</f>
        <v>0</v>
      </c>
      <c r="L257" s="116">
        <f>L258</f>
        <v>0</v>
      </c>
    </row>
    <row r="258" spans="1:12" hidden="1">
      <c r="A258" s="57">
        <v>3</v>
      </c>
      <c r="B258" s="55">
        <v>2</v>
      </c>
      <c r="C258" s="55">
        <v>1</v>
      </c>
      <c r="D258" s="55">
        <v>4</v>
      </c>
      <c r="E258" s="55">
        <v>1</v>
      </c>
      <c r="F258" s="58"/>
      <c r="G258" s="56" t="s">
        <v>183</v>
      </c>
      <c r="H258" s="90">
        <v>225</v>
      </c>
      <c r="I258" s="122">
        <f>SUM(I259:I260)</f>
        <v>0</v>
      </c>
      <c r="J258" s="128">
        <f>SUM(J259:J260)</f>
        <v>0</v>
      </c>
      <c r="K258" s="123">
        <f>SUM(K259:K260)</f>
        <v>0</v>
      </c>
      <c r="L258" s="123">
        <f>SUM(L259:L260)</f>
        <v>0</v>
      </c>
    </row>
    <row r="259" spans="1:12" ht="25.5" hidden="1" customHeight="1">
      <c r="A259" s="60">
        <v>3</v>
      </c>
      <c r="B259" s="61">
        <v>2</v>
      </c>
      <c r="C259" s="61">
        <v>1</v>
      </c>
      <c r="D259" s="61">
        <v>4</v>
      </c>
      <c r="E259" s="61">
        <v>1</v>
      </c>
      <c r="F259" s="63">
        <v>1</v>
      </c>
      <c r="G259" s="62" t="s">
        <v>184</v>
      </c>
      <c r="H259" s="90">
        <v>226</v>
      </c>
      <c r="I259" s="121">
        <v>0</v>
      </c>
      <c r="J259" s="121">
        <v>0</v>
      </c>
      <c r="K259" s="121">
        <v>0</v>
      </c>
      <c r="L259" s="121">
        <v>0</v>
      </c>
    </row>
    <row r="260" spans="1:12" ht="25.5" hidden="1" customHeight="1">
      <c r="A260" s="60">
        <v>3</v>
      </c>
      <c r="B260" s="61">
        <v>2</v>
      </c>
      <c r="C260" s="61">
        <v>1</v>
      </c>
      <c r="D260" s="61">
        <v>4</v>
      </c>
      <c r="E260" s="61">
        <v>1</v>
      </c>
      <c r="F260" s="63">
        <v>2</v>
      </c>
      <c r="G260" s="62" t="s">
        <v>185</v>
      </c>
      <c r="H260" s="90">
        <v>227</v>
      </c>
      <c r="I260" s="121">
        <v>0</v>
      </c>
      <c r="J260" s="121">
        <v>0</v>
      </c>
      <c r="K260" s="121">
        <v>0</v>
      </c>
      <c r="L260" s="121">
        <v>0</v>
      </c>
    </row>
    <row r="261" spans="1:12" hidden="1">
      <c r="A261" s="60">
        <v>3</v>
      </c>
      <c r="B261" s="61">
        <v>2</v>
      </c>
      <c r="C261" s="61">
        <v>1</v>
      </c>
      <c r="D261" s="61">
        <v>5</v>
      </c>
      <c r="E261" s="61"/>
      <c r="F261" s="63"/>
      <c r="G261" s="62" t="s">
        <v>186</v>
      </c>
      <c r="H261" s="90">
        <v>228</v>
      </c>
      <c r="I261" s="115">
        <f t="shared" ref="I261:L262" si="24">I262</f>
        <v>0</v>
      </c>
      <c r="J261" s="127">
        <f t="shared" si="24"/>
        <v>0</v>
      </c>
      <c r="K261" s="116">
        <f t="shared" si="24"/>
        <v>0</v>
      </c>
      <c r="L261" s="116">
        <f t="shared" si="24"/>
        <v>0</v>
      </c>
    </row>
    <row r="262" spans="1:12" hidden="1">
      <c r="A262" s="60">
        <v>3</v>
      </c>
      <c r="B262" s="61">
        <v>2</v>
      </c>
      <c r="C262" s="61">
        <v>1</v>
      </c>
      <c r="D262" s="61">
        <v>5</v>
      </c>
      <c r="E262" s="61">
        <v>1</v>
      </c>
      <c r="F262" s="63"/>
      <c r="G262" s="62" t="s">
        <v>186</v>
      </c>
      <c r="H262" s="90">
        <v>229</v>
      </c>
      <c r="I262" s="116">
        <f t="shared" si="24"/>
        <v>0</v>
      </c>
      <c r="J262" s="127">
        <f t="shared" si="24"/>
        <v>0</v>
      </c>
      <c r="K262" s="116">
        <f t="shared" si="24"/>
        <v>0</v>
      </c>
      <c r="L262" s="116">
        <f t="shared" si="24"/>
        <v>0</v>
      </c>
    </row>
    <row r="263" spans="1:12" hidden="1">
      <c r="A263" s="74">
        <v>3</v>
      </c>
      <c r="B263" s="75">
        <v>2</v>
      </c>
      <c r="C263" s="75">
        <v>1</v>
      </c>
      <c r="D263" s="75">
        <v>5</v>
      </c>
      <c r="E263" s="75">
        <v>1</v>
      </c>
      <c r="F263" s="76">
        <v>1</v>
      </c>
      <c r="G263" s="62" t="s">
        <v>186</v>
      </c>
      <c r="H263" s="90">
        <v>230</v>
      </c>
      <c r="I263" s="139">
        <v>0</v>
      </c>
      <c r="J263" s="139">
        <v>0</v>
      </c>
      <c r="K263" s="139">
        <v>0</v>
      </c>
      <c r="L263" s="139">
        <v>0</v>
      </c>
    </row>
    <row r="264" spans="1:12" hidden="1">
      <c r="A264" s="60">
        <v>3</v>
      </c>
      <c r="B264" s="61">
        <v>2</v>
      </c>
      <c r="C264" s="61">
        <v>1</v>
      </c>
      <c r="D264" s="61">
        <v>6</v>
      </c>
      <c r="E264" s="61"/>
      <c r="F264" s="63"/>
      <c r="G264" s="62" t="s">
        <v>187</v>
      </c>
      <c r="H264" s="90">
        <v>231</v>
      </c>
      <c r="I264" s="115">
        <f t="shared" ref="I264:L265" si="25">I265</f>
        <v>0</v>
      </c>
      <c r="J264" s="127">
        <f t="shared" si="25"/>
        <v>0</v>
      </c>
      <c r="K264" s="116">
        <f t="shared" si="25"/>
        <v>0</v>
      </c>
      <c r="L264" s="116">
        <f t="shared" si="25"/>
        <v>0</v>
      </c>
    </row>
    <row r="265" spans="1:12" hidden="1">
      <c r="A265" s="60">
        <v>3</v>
      </c>
      <c r="B265" s="60">
        <v>2</v>
      </c>
      <c r="C265" s="61">
        <v>1</v>
      </c>
      <c r="D265" s="61">
        <v>6</v>
      </c>
      <c r="E265" s="61">
        <v>1</v>
      </c>
      <c r="F265" s="63"/>
      <c r="G265" s="62" t="s">
        <v>187</v>
      </c>
      <c r="H265" s="90">
        <v>232</v>
      </c>
      <c r="I265" s="115">
        <f t="shared" si="25"/>
        <v>0</v>
      </c>
      <c r="J265" s="127">
        <f t="shared" si="25"/>
        <v>0</v>
      </c>
      <c r="K265" s="116">
        <f t="shared" si="25"/>
        <v>0</v>
      </c>
      <c r="L265" s="116">
        <f t="shared" si="25"/>
        <v>0</v>
      </c>
    </row>
    <row r="266" spans="1:12" hidden="1">
      <c r="A266" s="57">
        <v>3</v>
      </c>
      <c r="B266" s="57">
        <v>2</v>
      </c>
      <c r="C266" s="61">
        <v>1</v>
      </c>
      <c r="D266" s="61">
        <v>6</v>
      </c>
      <c r="E266" s="61">
        <v>1</v>
      </c>
      <c r="F266" s="63">
        <v>1</v>
      </c>
      <c r="G266" s="62" t="s">
        <v>187</v>
      </c>
      <c r="H266" s="90">
        <v>233</v>
      </c>
      <c r="I266" s="139">
        <v>0</v>
      </c>
      <c r="J266" s="139">
        <v>0</v>
      </c>
      <c r="K266" s="139">
        <v>0</v>
      </c>
      <c r="L266" s="139">
        <v>0</v>
      </c>
    </row>
    <row r="267" spans="1:12" hidden="1">
      <c r="A267" s="60">
        <v>3</v>
      </c>
      <c r="B267" s="60">
        <v>2</v>
      </c>
      <c r="C267" s="61">
        <v>1</v>
      </c>
      <c r="D267" s="61">
        <v>7</v>
      </c>
      <c r="E267" s="61"/>
      <c r="F267" s="63"/>
      <c r="G267" s="62" t="s">
        <v>188</v>
      </c>
      <c r="H267" s="90">
        <v>234</v>
      </c>
      <c r="I267" s="115">
        <f>I268</f>
        <v>0</v>
      </c>
      <c r="J267" s="127">
        <f>J268</f>
        <v>0</v>
      </c>
      <c r="K267" s="116">
        <f>K268</f>
        <v>0</v>
      </c>
      <c r="L267" s="116">
        <f>L268</f>
        <v>0</v>
      </c>
    </row>
    <row r="268" spans="1:12" hidden="1">
      <c r="A268" s="60">
        <v>3</v>
      </c>
      <c r="B268" s="61">
        <v>2</v>
      </c>
      <c r="C268" s="61">
        <v>1</v>
      </c>
      <c r="D268" s="61">
        <v>7</v>
      </c>
      <c r="E268" s="61">
        <v>1</v>
      </c>
      <c r="F268" s="63"/>
      <c r="G268" s="62" t="s">
        <v>188</v>
      </c>
      <c r="H268" s="90">
        <v>235</v>
      </c>
      <c r="I268" s="115">
        <f>I269+I270</f>
        <v>0</v>
      </c>
      <c r="J268" s="115">
        <f>J269+J270</f>
        <v>0</v>
      </c>
      <c r="K268" s="115">
        <f>K269+K270</f>
        <v>0</v>
      </c>
      <c r="L268" s="115">
        <f>L269+L270</f>
        <v>0</v>
      </c>
    </row>
    <row r="269" spans="1:12" ht="25.5" hidden="1" customHeight="1">
      <c r="A269" s="60">
        <v>3</v>
      </c>
      <c r="B269" s="61">
        <v>2</v>
      </c>
      <c r="C269" s="61">
        <v>1</v>
      </c>
      <c r="D269" s="61">
        <v>7</v>
      </c>
      <c r="E269" s="61">
        <v>1</v>
      </c>
      <c r="F269" s="63">
        <v>1</v>
      </c>
      <c r="G269" s="62" t="s">
        <v>189</v>
      </c>
      <c r="H269" s="90">
        <v>236</v>
      </c>
      <c r="I269" s="120">
        <v>0</v>
      </c>
      <c r="J269" s="121">
        <v>0</v>
      </c>
      <c r="K269" s="121">
        <v>0</v>
      </c>
      <c r="L269" s="121">
        <v>0</v>
      </c>
    </row>
    <row r="270" spans="1:12" ht="25.5" hidden="1" customHeight="1">
      <c r="A270" s="60">
        <v>3</v>
      </c>
      <c r="B270" s="61">
        <v>2</v>
      </c>
      <c r="C270" s="61">
        <v>1</v>
      </c>
      <c r="D270" s="61">
        <v>7</v>
      </c>
      <c r="E270" s="61">
        <v>1</v>
      </c>
      <c r="F270" s="63">
        <v>2</v>
      </c>
      <c r="G270" s="62" t="s">
        <v>190</v>
      </c>
      <c r="H270" s="90">
        <v>237</v>
      </c>
      <c r="I270" s="121">
        <v>0</v>
      </c>
      <c r="J270" s="121">
        <v>0</v>
      </c>
      <c r="K270" s="121">
        <v>0</v>
      </c>
      <c r="L270" s="121">
        <v>0</v>
      </c>
    </row>
    <row r="271" spans="1:12" ht="38.25" hidden="1" customHeight="1">
      <c r="A271" s="60">
        <v>3</v>
      </c>
      <c r="B271" s="61">
        <v>2</v>
      </c>
      <c r="C271" s="61">
        <v>2</v>
      </c>
      <c r="D271" s="99"/>
      <c r="E271" s="99"/>
      <c r="F271" s="100"/>
      <c r="G271" s="62" t="s">
        <v>191</v>
      </c>
      <c r="H271" s="90">
        <v>238</v>
      </c>
      <c r="I271" s="115">
        <f>SUM(I272+I281+I285+I289+I293+I296+I299)</f>
        <v>0</v>
      </c>
      <c r="J271" s="127">
        <f>SUM(J272+J281+J285+J289+J293+J296+J299)</f>
        <v>0</v>
      </c>
      <c r="K271" s="116">
        <f>SUM(K272+K281+K285+K289+K293+K296+K299)</f>
        <v>0</v>
      </c>
      <c r="L271" s="116">
        <f>SUM(L272+L281+L285+L289+L293+L296+L299)</f>
        <v>0</v>
      </c>
    </row>
    <row r="272" spans="1:12" hidden="1">
      <c r="A272" s="60">
        <v>3</v>
      </c>
      <c r="B272" s="61">
        <v>2</v>
      </c>
      <c r="C272" s="61">
        <v>2</v>
      </c>
      <c r="D272" s="61">
        <v>1</v>
      </c>
      <c r="E272" s="61"/>
      <c r="F272" s="63"/>
      <c r="G272" s="62" t="s">
        <v>192</v>
      </c>
      <c r="H272" s="90">
        <v>239</v>
      </c>
      <c r="I272" s="115">
        <f>I273</f>
        <v>0</v>
      </c>
      <c r="J272" s="115">
        <f>J273</f>
        <v>0</v>
      </c>
      <c r="K272" s="115">
        <f>K273</f>
        <v>0</v>
      </c>
      <c r="L272" s="115">
        <f>L273</f>
        <v>0</v>
      </c>
    </row>
    <row r="273" spans="1:12" hidden="1">
      <c r="A273" s="64">
        <v>3</v>
      </c>
      <c r="B273" s="60">
        <v>2</v>
      </c>
      <c r="C273" s="61">
        <v>2</v>
      </c>
      <c r="D273" s="61">
        <v>1</v>
      </c>
      <c r="E273" s="61">
        <v>1</v>
      </c>
      <c r="F273" s="63"/>
      <c r="G273" s="62" t="s">
        <v>170</v>
      </c>
      <c r="H273" s="90">
        <v>240</v>
      </c>
      <c r="I273" s="115">
        <f>SUM(I274)</f>
        <v>0</v>
      </c>
      <c r="J273" s="115">
        <f>SUM(J274)</f>
        <v>0</v>
      </c>
      <c r="K273" s="115">
        <f>SUM(K274)</f>
        <v>0</v>
      </c>
      <c r="L273" s="115">
        <f>SUM(L274)</f>
        <v>0</v>
      </c>
    </row>
    <row r="274" spans="1:12" hidden="1">
      <c r="A274" s="64">
        <v>3</v>
      </c>
      <c r="B274" s="60">
        <v>2</v>
      </c>
      <c r="C274" s="61">
        <v>2</v>
      </c>
      <c r="D274" s="61">
        <v>1</v>
      </c>
      <c r="E274" s="61">
        <v>1</v>
      </c>
      <c r="F274" s="63">
        <v>1</v>
      </c>
      <c r="G274" s="62" t="s">
        <v>170</v>
      </c>
      <c r="H274" s="90">
        <v>241</v>
      </c>
      <c r="I274" s="121">
        <v>0</v>
      </c>
      <c r="J274" s="121">
        <v>0</v>
      </c>
      <c r="K274" s="121">
        <v>0</v>
      </c>
      <c r="L274" s="121">
        <v>0</v>
      </c>
    </row>
    <row r="275" spans="1:12" hidden="1">
      <c r="A275" s="64">
        <v>3</v>
      </c>
      <c r="B275" s="60">
        <v>2</v>
      </c>
      <c r="C275" s="61">
        <v>2</v>
      </c>
      <c r="D275" s="61">
        <v>1</v>
      </c>
      <c r="E275" s="61">
        <v>2</v>
      </c>
      <c r="F275" s="63"/>
      <c r="G275" s="62" t="s">
        <v>193</v>
      </c>
      <c r="H275" s="90">
        <v>242</v>
      </c>
      <c r="I275" s="115">
        <f>SUM(I276:I277)</f>
        <v>0</v>
      </c>
      <c r="J275" s="115">
        <f>SUM(J276:J277)</f>
        <v>0</v>
      </c>
      <c r="K275" s="115">
        <f>SUM(K276:K277)</f>
        <v>0</v>
      </c>
      <c r="L275" s="115">
        <f>SUM(L276:L277)</f>
        <v>0</v>
      </c>
    </row>
    <row r="276" spans="1:12" hidden="1">
      <c r="A276" s="64">
        <v>3</v>
      </c>
      <c r="B276" s="60">
        <v>2</v>
      </c>
      <c r="C276" s="61">
        <v>2</v>
      </c>
      <c r="D276" s="61">
        <v>1</v>
      </c>
      <c r="E276" s="61">
        <v>2</v>
      </c>
      <c r="F276" s="63">
        <v>1</v>
      </c>
      <c r="G276" s="62" t="s">
        <v>172</v>
      </c>
      <c r="H276" s="90">
        <v>243</v>
      </c>
      <c r="I276" s="121">
        <v>0</v>
      </c>
      <c r="J276" s="120">
        <v>0</v>
      </c>
      <c r="K276" s="121">
        <v>0</v>
      </c>
      <c r="L276" s="121">
        <v>0</v>
      </c>
    </row>
    <row r="277" spans="1:12" hidden="1">
      <c r="A277" s="64">
        <v>3</v>
      </c>
      <c r="B277" s="60">
        <v>2</v>
      </c>
      <c r="C277" s="61">
        <v>2</v>
      </c>
      <c r="D277" s="61">
        <v>1</v>
      </c>
      <c r="E277" s="61">
        <v>2</v>
      </c>
      <c r="F277" s="63">
        <v>2</v>
      </c>
      <c r="G277" s="62" t="s">
        <v>173</v>
      </c>
      <c r="H277" s="90">
        <v>244</v>
      </c>
      <c r="I277" s="121">
        <v>0</v>
      </c>
      <c r="J277" s="120">
        <v>0</v>
      </c>
      <c r="K277" s="121">
        <v>0</v>
      </c>
      <c r="L277" s="121">
        <v>0</v>
      </c>
    </row>
    <row r="278" spans="1:12" hidden="1">
      <c r="A278" s="64">
        <v>3</v>
      </c>
      <c r="B278" s="60">
        <v>2</v>
      </c>
      <c r="C278" s="61">
        <v>2</v>
      </c>
      <c r="D278" s="61">
        <v>1</v>
      </c>
      <c r="E278" s="61">
        <v>3</v>
      </c>
      <c r="F278" s="63"/>
      <c r="G278" s="62" t="s">
        <v>174</v>
      </c>
      <c r="H278" s="90">
        <v>245</v>
      </c>
      <c r="I278" s="115">
        <f>SUM(I279:I280)</f>
        <v>0</v>
      </c>
      <c r="J278" s="115">
        <f>SUM(J279:J280)</f>
        <v>0</v>
      </c>
      <c r="K278" s="115">
        <f>SUM(K279:K280)</f>
        <v>0</v>
      </c>
      <c r="L278" s="115">
        <f>SUM(L279:L280)</f>
        <v>0</v>
      </c>
    </row>
    <row r="279" spans="1:12" hidden="1">
      <c r="A279" s="64">
        <v>3</v>
      </c>
      <c r="B279" s="60">
        <v>2</v>
      </c>
      <c r="C279" s="61">
        <v>2</v>
      </c>
      <c r="D279" s="61">
        <v>1</v>
      </c>
      <c r="E279" s="61">
        <v>3</v>
      </c>
      <c r="F279" s="63">
        <v>1</v>
      </c>
      <c r="G279" s="62" t="s">
        <v>175</v>
      </c>
      <c r="H279" s="90">
        <v>246</v>
      </c>
      <c r="I279" s="121">
        <v>0</v>
      </c>
      <c r="J279" s="120">
        <v>0</v>
      </c>
      <c r="K279" s="121">
        <v>0</v>
      </c>
      <c r="L279" s="121">
        <v>0</v>
      </c>
    </row>
    <row r="280" spans="1:12" hidden="1">
      <c r="A280" s="64">
        <v>3</v>
      </c>
      <c r="B280" s="60">
        <v>2</v>
      </c>
      <c r="C280" s="61">
        <v>2</v>
      </c>
      <c r="D280" s="61">
        <v>1</v>
      </c>
      <c r="E280" s="61">
        <v>3</v>
      </c>
      <c r="F280" s="63">
        <v>2</v>
      </c>
      <c r="G280" s="62" t="s">
        <v>194</v>
      </c>
      <c r="H280" s="90">
        <v>247</v>
      </c>
      <c r="I280" s="121">
        <v>0</v>
      </c>
      <c r="J280" s="120">
        <v>0</v>
      </c>
      <c r="K280" s="121">
        <v>0</v>
      </c>
      <c r="L280" s="121">
        <v>0</v>
      </c>
    </row>
    <row r="281" spans="1:12" ht="25.5" hidden="1" customHeight="1">
      <c r="A281" s="64">
        <v>3</v>
      </c>
      <c r="B281" s="60">
        <v>2</v>
      </c>
      <c r="C281" s="61">
        <v>2</v>
      </c>
      <c r="D281" s="61">
        <v>2</v>
      </c>
      <c r="E281" s="61"/>
      <c r="F281" s="63"/>
      <c r="G281" s="62" t="s">
        <v>195</v>
      </c>
      <c r="H281" s="90">
        <v>248</v>
      </c>
      <c r="I281" s="115">
        <f>I282</f>
        <v>0</v>
      </c>
      <c r="J281" s="116">
        <f>J282</f>
        <v>0</v>
      </c>
      <c r="K281" s="115">
        <f>K282</f>
        <v>0</v>
      </c>
      <c r="L281" s="116">
        <f>L282</f>
        <v>0</v>
      </c>
    </row>
    <row r="282" spans="1:12" ht="25.5" hidden="1" customHeight="1">
      <c r="A282" s="60">
        <v>3</v>
      </c>
      <c r="B282" s="61">
        <v>2</v>
      </c>
      <c r="C282" s="55">
        <v>2</v>
      </c>
      <c r="D282" s="55">
        <v>2</v>
      </c>
      <c r="E282" s="55">
        <v>1</v>
      </c>
      <c r="F282" s="58"/>
      <c r="G282" s="62" t="s">
        <v>195</v>
      </c>
      <c r="H282" s="90">
        <v>249</v>
      </c>
      <c r="I282" s="122">
        <f>SUM(I283:I284)</f>
        <v>0</v>
      </c>
      <c r="J282" s="128">
        <f>SUM(J283:J284)</f>
        <v>0</v>
      </c>
      <c r="K282" s="123">
        <f>SUM(K283:K284)</f>
        <v>0</v>
      </c>
      <c r="L282" s="123">
        <f>SUM(L283:L284)</f>
        <v>0</v>
      </c>
    </row>
    <row r="283" spans="1:12" ht="25.5" hidden="1" customHeight="1">
      <c r="A283" s="60">
        <v>3</v>
      </c>
      <c r="B283" s="61">
        <v>2</v>
      </c>
      <c r="C283" s="61">
        <v>2</v>
      </c>
      <c r="D283" s="61">
        <v>2</v>
      </c>
      <c r="E283" s="61">
        <v>1</v>
      </c>
      <c r="F283" s="63">
        <v>1</v>
      </c>
      <c r="G283" s="62" t="s">
        <v>196</v>
      </c>
      <c r="H283" s="90">
        <v>250</v>
      </c>
      <c r="I283" s="121">
        <v>0</v>
      </c>
      <c r="J283" s="121">
        <v>0</v>
      </c>
      <c r="K283" s="121">
        <v>0</v>
      </c>
      <c r="L283" s="121">
        <v>0</v>
      </c>
    </row>
    <row r="284" spans="1:12" ht="25.5" hidden="1" customHeight="1">
      <c r="A284" s="60">
        <v>3</v>
      </c>
      <c r="B284" s="61">
        <v>2</v>
      </c>
      <c r="C284" s="61">
        <v>2</v>
      </c>
      <c r="D284" s="61">
        <v>2</v>
      </c>
      <c r="E284" s="61">
        <v>1</v>
      </c>
      <c r="F284" s="63">
        <v>2</v>
      </c>
      <c r="G284" s="64" t="s">
        <v>197</v>
      </c>
      <c r="H284" s="90">
        <v>251</v>
      </c>
      <c r="I284" s="121">
        <v>0</v>
      </c>
      <c r="J284" s="121">
        <v>0</v>
      </c>
      <c r="K284" s="121">
        <v>0</v>
      </c>
      <c r="L284" s="121">
        <v>0</v>
      </c>
    </row>
    <row r="285" spans="1:12" ht="25.5" hidden="1" customHeight="1">
      <c r="A285" s="60">
        <v>3</v>
      </c>
      <c r="B285" s="61">
        <v>2</v>
      </c>
      <c r="C285" s="61">
        <v>2</v>
      </c>
      <c r="D285" s="61">
        <v>3</v>
      </c>
      <c r="E285" s="61"/>
      <c r="F285" s="63"/>
      <c r="G285" s="62" t="s">
        <v>198</v>
      </c>
      <c r="H285" s="90">
        <v>252</v>
      </c>
      <c r="I285" s="115">
        <f>I286</f>
        <v>0</v>
      </c>
      <c r="J285" s="127">
        <f>J286</f>
        <v>0</v>
      </c>
      <c r="K285" s="116">
        <f>K286</f>
        <v>0</v>
      </c>
      <c r="L285" s="116">
        <f>L286</f>
        <v>0</v>
      </c>
    </row>
    <row r="286" spans="1:12" ht="25.5" hidden="1" customHeight="1">
      <c r="A286" s="57">
        <v>3</v>
      </c>
      <c r="B286" s="61">
        <v>2</v>
      </c>
      <c r="C286" s="61">
        <v>2</v>
      </c>
      <c r="D286" s="61">
        <v>3</v>
      </c>
      <c r="E286" s="61">
        <v>1</v>
      </c>
      <c r="F286" s="63"/>
      <c r="G286" s="62" t="s">
        <v>198</v>
      </c>
      <c r="H286" s="90">
        <v>253</v>
      </c>
      <c r="I286" s="115">
        <f>I287+I288</f>
        <v>0</v>
      </c>
      <c r="J286" s="115">
        <f>J287+J288</f>
        <v>0</v>
      </c>
      <c r="K286" s="115">
        <f>K287+K288</f>
        <v>0</v>
      </c>
      <c r="L286" s="115">
        <f>L287+L288</f>
        <v>0</v>
      </c>
    </row>
    <row r="287" spans="1:12" ht="25.5" hidden="1" customHeight="1">
      <c r="A287" s="57">
        <v>3</v>
      </c>
      <c r="B287" s="61">
        <v>2</v>
      </c>
      <c r="C287" s="61">
        <v>2</v>
      </c>
      <c r="D287" s="61">
        <v>3</v>
      </c>
      <c r="E287" s="61">
        <v>1</v>
      </c>
      <c r="F287" s="63">
        <v>1</v>
      </c>
      <c r="G287" s="62" t="s">
        <v>199</v>
      </c>
      <c r="H287" s="90">
        <v>254</v>
      </c>
      <c r="I287" s="121">
        <v>0</v>
      </c>
      <c r="J287" s="121">
        <v>0</v>
      </c>
      <c r="K287" s="121">
        <v>0</v>
      </c>
      <c r="L287" s="121">
        <v>0</v>
      </c>
    </row>
    <row r="288" spans="1:12" ht="25.5" hidden="1" customHeight="1">
      <c r="A288" s="57">
        <v>3</v>
      </c>
      <c r="B288" s="61">
        <v>2</v>
      </c>
      <c r="C288" s="61">
        <v>2</v>
      </c>
      <c r="D288" s="61">
        <v>3</v>
      </c>
      <c r="E288" s="61">
        <v>1</v>
      </c>
      <c r="F288" s="63">
        <v>2</v>
      </c>
      <c r="G288" s="62" t="s">
        <v>200</v>
      </c>
      <c r="H288" s="90">
        <v>255</v>
      </c>
      <c r="I288" s="121">
        <v>0</v>
      </c>
      <c r="J288" s="121">
        <v>0</v>
      </c>
      <c r="K288" s="121">
        <v>0</v>
      </c>
      <c r="L288" s="121">
        <v>0</v>
      </c>
    </row>
    <row r="289" spans="1:12" hidden="1">
      <c r="A289" s="60">
        <v>3</v>
      </c>
      <c r="B289" s="61">
        <v>2</v>
      </c>
      <c r="C289" s="61">
        <v>2</v>
      </c>
      <c r="D289" s="61">
        <v>4</v>
      </c>
      <c r="E289" s="61"/>
      <c r="F289" s="63"/>
      <c r="G289" s="62" t="s">
        <v>201</v>
      </c>
      <c r="H289" s="90">
        <v>256</v>
      </c>
      <c r="I289" s="115">
        <f>I290</f>
        <v>0</v>
      </c>
      <c r="J289" s="127">
        <f>J290</f>
        <v>0</v>
      </c>
      <c r="K289" s="116">
        <f>K290</f>
        <v>0</v>
      </c>
      <c r="L289" s="116">
        <f>L290</f>
        <v>0</v>
      </c>
    </row>
    <row r="290" spans="1:12" hidden="1">
      <c r="A290" s="60">
        <v>3</v>
      </c>
      <c r="B290" s="61">
        <v>2</v>
      </c>
      <c r="C290" s="61">
        <v>2</v>
      </c>
      <c r="D290" s="61">
        <v>4</v>
      </c>
      <c r="E290" s="61">
        <v>1</v>
      </c>
      <c r="F290" s="63"/>
      <c r="G290" s="62" t="s">
        <v>201</v>
      </c>
      <c r="H290" s="90">
        <v>257</v>
      </c>
      <c r="I290" s="115">
        <f>SUM(I291:I292)</f>
        <v>0</v>
      </c>
      <c r="J290" s="127">
        <f>SUM(J291:J292)</f>
        <v>0</v>
      </c>
      <c r="K290" s="116">
        <f>SUM(K291:K292)</f>
        <v>0</v>
      </c>
      <c r="L290" s="116">
        <f>SUM(L291:L292)</f>
        <v>0</v>
      </c>
    </row>
    <row r="291" spans="1:12" ht="25.5" hidden="1" customHeight="1">
      <c r="A291" s="60">
        <v>3</v>
      </c>
      <c r="B291" s="61">
        <v>2</v>
      </c>
      <c r="C291" s="61">
        <v>2</v>
      </c>
      <c r="D291" s="61">
        <v>4</v>
      </c>
      <c r="E291" s="61">
        <v>1</v>
      </c>
      <c r="F291" s="63">
        <v>1</v>
      </c>
      <c r="G291" s="62" t="s">
        <v>202</v>
      </c>
      <c r="H291" s="90">
        <v>258</v>
      </c>
      <c r="I291" s="121">
        <v>0</v>
      </c>
      <c r="J291" s="121">
        <v>0</v>
      </c>
      <c r="K291" s="121">
        <v>0</v>
      </c>
      <c r="L291" s="121">
        <v>0</v>
      </c>
    </row>
    <row r="292" spans="1:12" ht="25.5" hidden="1" customHeight="1">
      <c r="A292" s="57">
        <v>3</v>
      </c>
      <c r="B292" s="55">
        <v>2</v>
      </c>
      <c r="C292" s="55">
        <v>2</v>
      </c>
      <c r="D292" s="55">
        <v>4</v>
      </c>
      <c r="E292" s="55">
        <v>1</v>
      </c>
      <c r="F292" s="58">
        <v>2</v>
      </c>
      <c r="G292" s="64" t="s">
        <v>203</v>
      </c>
      <c r="H292" s="90">
        <v>259</v>
      </c>
      <c r="I292" s="121">
        <v>0</v>
      </c>
      <c r="J292" s="121">
        <v>0</v>
      </c>
      <c r="K292" s="121">
        <v>0</v>
      </c>
      <c r="L292" s="121">
        <v>0</v>
      </c>
    </row>
    <row r="293" spans="1:12" hidden="1">
      <c r="A293" s="60">
        <v>3</v>
      </c>
      <c r="B293" s="61">
        <v>2</v>
      </c>
      <c r="C293" s="61">
        <v>2</v>
      </c>
      <c r="D293" s="61">
        <v>5</v>
      </c>
      <c r="E293" s="61"/>
      <c r="F293" s="63"/>
      <c r="G293" s="62" t="s">
        <v>204</v>
      </c>
      <c r="H293" s="90">
        <v>260</v>
      </c>
      <c r="I293" s="115">
        <f t="shared" ref="I293:L294" si="26">I294</f>
        <v>0</v>
      </c>
      <c r="J293" s="127">
        <f t="shared" si="26"/>
        <v>0</v>
      </c>
      <c r="K293" s="116">
        <f t="shared" si="26"/>
        <v>0</v>
      </c>
      <c r="L293" s="116">
        <f t="shared" si="26"/>
        <v>0</v>
      </c>
    </row>
    <row r="294" spans="1:12" hidden="1">
      <c r="A294" s="60">
        <v>3</v>
      </c>
      <c r="B294" s="61">
        <v>2</v>
      </c>
      <c r="C294" s="61">
        <v>2</v>
      </c>
      <c r="D294" s="61">
        <v>5</v>
      </c>
      <c r="E294" s="61">
        <v>1</v>
      </c>
      <c r="F294" s="63"/>
      <c r="G294" s="62" t="s">
        <v>204</v>
      </c>
      <c r="H294" s="90">
        <v>261</v>
      </c>
      <c r="I294" s="115">
        <f t="shared" si="26"/>
        <v>0</v>
      </c>
      <c r="J294" s="127">
        <f t="shared" si="26"/>
        <v>0</v>
      </c>
      <c r="K294" s="116">
        <f t="shared" si="26"/>
        <v>0</v>
      </c>
      <c r="L294" s="116">
        <f t="shared" si="26"/>
        <v>0</v>
      </c>
    </row>
    <row r="295" spans="1:12" hidden="1">
      <c r="A295" s="60">
        <v>3</v>
      </c>
      <c r="B295" s="61">
        <v>2</v>
      </c>
      <c r="C295" s="61">
        <v>2</v>
      </c>
      <c r="D295" s="61">
        <v>5</v>
      </c>
      <c r="E295" s="61">
        <v>1</v>
      </c>
      <c r="F295" s="63">
        <v>1</v>
      </c>
      <c r="G295" s="62" t="s">
        <v>204</v>
      </c>
      <c r="H295" s="90">
        <v>262</v>
      </c>
      <c r="I295" s="121">
        <v>0</v>
      </c>
      <c r="J295" s="121">
        <v>0</v>
      </c>
      <c r="K295" s="121">
        <v>0</v>
      </c>
      <c r="L295" s="121">
        <v>0</v>
      </c>
    </row>
    <row r="296" spans="1:12" hidden="1">
      <c r="A296" s="60">
        <v>3</v>
      </c>
      <c r="B296" s="61">
        <v>2</v>
      </c>
      <c r="C296" s="61">
        <v>2</v>
      </c>
      <c r="D296" s="61">
        <v>6</v>
      </c>
      <c r="E296" s="61"/>
      <c r="F296" s="63"/>
      <c r="G296" s="62" t="s">
        <v>187</v>
      </c>
      <c r="H296" s="90">
        <v>263</v>
      </c>
      <c r="I296" s="115">
        <f t="shared" ref="I296:L297" si="27">I297</f>
        <v>0</v>
      </c>
      <c r="J296" s="142">
        <f t="shared" si="27"/>
        <v>0</v>
      </c>
      <c r="K296" s="116">
        <f t="shared" si="27"/>
        <v>0</v>
      </c>
      <c r="L296" s="116">
        <f t="shared" si="27"/>
        <v>0</v>
      </c>
    </row>
    <row r="297" spans="1:12" hidden="1">
      <c r="A297" s="60">
        <v>3</v>
      </c>
      <c r="B297" s="61">
        <v>2</v>
      </c>
      <c r="C297" s="61">
        <v>2</v>
      </c>
      <c r="D297" s="61">
        <v>6</v>
      </c>
      <c r="E297" s="61">
        <v>1</v>
      </c>
      <c r="F297" s="63"/>
      <c r="G297" s="62" t="s">
        <v>187</v>
      </c>
      <c r="H297" s="90">
        <v>264</v>
      </c>
      <c r="I297" s="115">
        <f t="shared" si="27"/>
        <v>0</v>
      </c>
      <c r="J297" s="142">
        <f t="shared" si="27"/>
        <v>0</v>
      </c>
      <c r="K297" s="116">
        <f t="shared" si="27"/>
        <v>0</v>
      </c>
      <c r="L297" s="116">
        <f t="shared" si="27"/>
        <v>0</v>
      </c>
    </row>
    <row r="298" spans="1:12" hidden="1">
      <c r="A298" s="60">
        <v>3</v>
      </c>
      <c r="B298" s="75">
        <v>2</v>
      </c>
      <c r="C298" s="75">
        <v>2</v>
      </c>
      <c r="D298" s="61">
        <v>6</v>
      </c>
      <c r="E298" s="75">
        <v>1</v>
      </c>
      <c r="F298" s="76">
        <v>1</v>
      </c>
      <c r="G298" s="77" t="s">
        <v>187</v>
      </c>
      <c r="H298" s="90">
        <v>265</v>
      </c>
      <c r="I298" s="121">
        <v>0</v>
      </c>
      <c r="J298" s="121">
        <v>0</v>
      </c>
      <c r="K298" s="121">
        <v>0</v>
      </c>
      <c r="L298" s="121">
        <v>0</v>
      </c>
    </row>
    <row r="299" spans="1:12" hidden="1">
      <c r="A299" s="64">
        <v>3</v>
      </c>
      <c r="B299" s="60">
        <v>2</v>
      </c>
      <c r="C299" s="61">
        <v>2</v>
      </c>
      <c r="D299" s="61">
        <v>7</v>
      </c>
      <c r="E299" s="61"/>
      <c r="F299" s="63"/>
      <c r="G299" s="62" t="s">
        <v>188</v>
      </c>
      <c r="H299" s="90">
        <v>266</v>
      </c>
      <c r="I299" s="115">
        <f>I300</f>
        <v>0</v>
      </c>
      <c r="J299" s="142">
        <f>J300</f>
        <v>0</v>
      </c>
      <c r="K299" s="116">
        <f>K300</f>
        <v>0</v>
      </c>
      <c r="L299" s="116">
        <f>L300</f>
        <v>0</v>
      </c>
    </row>
    <row r="300" spans="1:12" hidden="1">
      <c r="A300" s="64">
        <v>3</v>
      </c>
      <c r="B300" s="60">
        <v>2</v>
      </c>
      <c r="C300" s="61">
        <v>2</v>
      </c>
      <c r="D300" s="61">
        <v>7</v>
      </c>
      <c r="E300" s="61">
        <v>1</v>
      </c>
      <c r="F300" s="63"/>
      <c r="G300" s="62" t="s">
        <v>188</v>
      </c>
      <c r="H300" s="90">
        <v>267</v>
      </c>
      <c r="I300" s="115">
        <f>I301+I302</f>
        <v>0</v>
      </c>
      <c r="J300" s="115">
        <f>J301+J302</f>
        <v>0</v>
      </c>
      <c r="K300" s="115">
        <f>K301+K302</f>
        <v>0</v>
      </c>
      <c r="L300" s="115">
        <f>L301+L302</f>
        <v>0</v>
      </c>
    </row>
    <row r="301" spans="1:12" ht="25.5" hidden="1" customHeight="1">
      <c r="A301" s="64">
        <v>3</v>
      </c>
      <c r="B301" s="60">
        <v>2</v>
      </c>
      <c r="C301" s="60">
        <v>2</v>
      </c>
      <c r="D301" s="61">
        <v>7</v>
      </c>
      <c r="E301" s="61">
        <v>1</v>
      </c>
      <c r="F301" s="63">
        <v>1</v>
      </c>
      <c r="G301" s="62" t="s">
        <v>189</v>
      </c>
      <c r="H301" s="90">
        <v>268</v>
      </c>
      <c r="I301" s="121">
        <v>0</v>
      </c>
      <c r="J301" s="121">
        <v>0</v>
      </c>
      <c r="K301" s="121">
        <v>0</v>
      </c>
      <c r="L301" s="121">
        <v>0</v>
      </c>
    </row>
    <row r="302" spans="1:12" ht="25.5" hidden="1" customHeight="1">
      <c r="A302" s="64">
        <v>3</v>
      </c>
      <c r="B302" s="60">
        <v>2</v>
      </c>
      <c r="C302" s="60">
        <v>2</v>
      </c>
      <c r="D302" s="61">
        <v>7</v>
      </c>
      <c r="E302" s="61">
        <v>1</v>
      </c>
      <c r="F302" s="63">
        <v>2</v>
      </c>
      <c r="G302" s="62" t="s">
        <v>190</v>
      </c>
      <c r="H302" s="90">
        <v>269</v>
      </c>
      <c r="I302" s="121">
        <v>0</v>
      </c>
      <c r="J302" s="121">
        <v>0</v>
      </c>
      <c r="K302" s="121">
        <v>0</v>
      </c>
      <c r="L302" s="121">
        <v>0</v>
      </c>
    </row>
    <row r="303" spans="1:12" ht="25.5" hidden="1" customHeight="1">
      <c r="A303" s="65">
        <v>3</v>
      </c>
      <c r="B303" s="65">
        <v>3</v>
      </c>
      <c r="C303" s="49"/>
      <c r="D303" s="50"/>
      <c r="E303" s="50"/>
      <c r="F303" s="52"/>
      <c r="G303" s="51" t="s">
        <v>205</v>
      </c>
      <c r="H303" s="90">
        <v>270</v>
      </c>
      <c r="I303" s="115">
        <f>SUM(I304+I336)</f>
        <v>0</v>
      </c>
      <c r="J303" s="142">
        <f>SUM(J304+J336)</f>
        <v>0</v>
      </c>
      <c r="K303" s="116">
        <f>SUM(K304+K336)</f>
        <v>0</v>
      </c>
      <c r="L303" s="116">
        <f>SUM(L304+L336)</f>
        <v>0</v>
      </c>
    </row>
    <row r="304" spans="1:12" ht="38.25" hidden="1" customHeight="1">
      <c r="A304" s="64">
        <v>3</v>
      </c>
      <c r="B304" s="64">
        <v>3</v>
      </c>
      <c r="C304" s="60">
        <v>1</v>
      </c>
      <c r="D304" s="61"/>
      <c r="E304" s="61"/>
      <c r="F304" s="63"/>
      <c r="G304" s="62" t="s">
        <v>206</v>
      </c>
      <c r="H304" s="90">
        <v>271</v>
      </c>
      <c r="I304" s="115">
        <f>SUM(I305+I314+I318+I322+I326+I329+I332)</f>
        <v>0</v>
      </c>
      <c r="J304" s="142">
        <f>SUM(J305+J314+J318+J322+J326+J329+J332)</f>
        <v>0</v>
      </c>
      <c r="K304" s="116">
        <f>SUM(K305+K314+K318+K322+K326+K329+K332)</f>
        <v>0</v>
      </c>
      <c r="L304" s="116">
        <f>SUM(L305+L314+L318+L322+L326+L329+L332)</f>
        <v>0</v>
      </c>
    </row>
    <row r="305" spans="1:12" hidden="1">
      <c r="A305" s="64">
        <v>3</v>
      </c>
      <c r="B305" s="64">
        <v>3</v>
      </c>
      <c r="C305" s="60">
        <v>1</v>
      </c>
      <c r="D305" s="61">
        <v>1</v>
      </c>
      <c r="E305" s="61"/>
      <c r="F305" s="63"/>
      <c r="G305" s="62" t="s">
        <v>192</v>
      </c>
      <c r="H305" s="90">
        <v>272</v>
      </c>
      <c r="I305" s="115">
        <f>SUM(I306+I308+I311)</f>
        <v>0</v>
      </c>
      <c r="J305" s="115">
        <f>SUM(J306+J308+J311)</f>
        <v>0</v>
      </c>
      <c r="K305" s="115">
        <f>SUM(K306+K308+K311)</f>
        <v>0</v>
      </c>
      <c r="L305" s="115">
        <f>SUM(L306+L308+L311)</f>
        <v>0</v>
      </c>
    </row>
    <row r="306" spans="1:12" hidden="1">
      <c r="A306" s="64">
        <v>3</v>
      </c>
      <c r="B306" s="64">
        <v>3</v>
      </c>
      <c r="C306" s="60">
        <v>1</v>
      </c>
      <c r="D306" s="61">
        <v>1</v>
      </c>
      <c r="E306" s="61">
        <v>1</v>
      </c>
      <c r="F306" s="63"/>
      <c r="G306" s="62" t="s">
        <v>170</v>
      </c>
      <c r="H306" s="90">
        <v>273</v>
      </c>
      <c r="I306" s="115">
        <f>SUM(I307:I307)</f>
        <v>0</v>
      </c>
      <c r="J306" s="142">
        <f>SUM(J307:J307)</f>
        <v>0</v>
      </c>
      <c r="K306" s="116">
        <f>SUM(K307:K307)</f>
        <v>0</v>
      </c>
      <c r="L306" s="116">
        <f>SUM(L307:L307)</f>
        <v>0</v>
      </c>
    </row>
    <row r="307" spans="1:12" hidden="1">
      <c r="A307" s="64">
        <v>3</v>
      </c>
      <c r="B307" s="64">
        <v>3</v>
      </c>
      <c r="C307" s="60">
        <v>1</v>
      </c>
      <c r="D307" s="61">
        <v>1</v>
      </c>
      <c r="E307" s="61">
        <v>1</v>
      </c>
      <c r="F307" s="63">
        <v>1</v>
      </c>
      <c r="G307" s="62" t="s">
        <v>170</v>
      </c>
      <c r="H307" s="90">
        <v>274</v>
      </c>
      <c r="I307" s="121">
        <v>0</v>
      </c>
      <c r="J307" s="121">
        <v>0</v>
      </c>
      <c r="K307" s="121">
        <v>0</v>
      </c>
      <c r="L307" s="121">
        <v>0</v>
      </c>
    </row>
    <row r="308" spans="1:12" hidden="1">
      <c r="A308" s="64">
        <v>3</v>
      </c>
      <c r="B308" s="64">
        <v>3</v>
      </c>
      <c r="C308" s="60">
        <v>1</v>
      </c>
      <c r="D308" s="61">
        <v>1</v>
      </c>
      <c r="E308" s="61">
        <v>2</v>
      </c>
      <c r="F308" s="63"/>
      <c r="G308" s="62" t="s">
        <v>193</v>
      </c>
      <c r="H308" s="90">
        <v>275</v>
      </c>
      <c r="I308" s="115">
        <f>SUM(I309:I310)</f>
        <v>0</v>
      </c>
      <c r="J308" s="115">
        <f>SUM(J309:J310)</f>
        <v>0</v>
      </c>
      <c r="K308" s="115">
        <f>SUM(K309:K310)</f>
        <v>0</v>
      </c>
      <c r="L308" s="115">
        <f>SUM(L309:L310)</f>
        <v>0</v>
      </c>
    </row>
    <row r="309" spans="1:12" hidden="1">
      <c r="A309" s="64">
        <v>3</v>
      </c>
      <c r="B309" s="64">
        <v>3</v>
      </c>
      <c r="C309" s="60">
        <v>1</v>
      </c>
      <c r="D309" s="61">
        <v>1</v>
      </c>
      <c r="E309" s="61">
        <v>2</v>
      </c>
      <c r="F309" s="63">
        <v>1</v>
      </c>
      <c r="G309" s="62" t="s">
        <v>172</v>
      </c>
      <c r="H309" s="90">
        <v>276</v>
      </c>
      <c r="I309" s="121">
        <v>0</v>
      </c>
      <c r="J309" s="121">
        <v>0</v>
      </c>
      <c r="K309" s="121">
        <v>0</v>
      </c>
      <c r="L309" s="121">
        <v>0</v>
      </c>
    </row>
    <row r="310" spans="1:12" hidden="1">
      <c r="A310" s="64">
        <v>3</v>
      </c>
      <c r="B310" s="64">
        <v>3</v>
      </c>
      <c r="C310" s="60">
        <v>1</v>
      </c>
      <c r="D310" s="61">
        <v>1</v>
      </c>
      <c r="E310" s="61">
        <v>2</v>
      </c>
      <c r="F310" s="63">
        <v>2</v>
      </c>
      <c r="G310" s="62" t="s">
        <v>173</v>
      </c>
      <c r="H310" s="90">
        <v>277</v>
      </c>
      <c r="I310" s="121">
        <v>0</v>
      </c>
      <c r="J310" s="121">
        <v>0</v>
      </c>
      <c r="K310" s="121">
        <v>0</v>
      </c>
      <c r="L310" s="121">
        <v>0</v>
      </c>
    </row>
    <row r="311" spans="1:12" hidden="1">
      <c r="A311" s="64">
        <v>3</v>
      </c>
      <c r="B311" s="64">
        <v>3</v>
      </c>
      <c r="C311" s="60">
        <v>1</v>
      </c>
      <c r="D311" s="61">
        <v>1</v>
      </c>
      <c r="E311" s="61">
        <v>3</v>
      </c>
      <c r="F311" s="63"/>
      <c r="G311" s="62" t="s">
        <v>174</v>
      </c>
      <c r="H311" s="90">
        <v>278</v>
      </c>
      <c r="I311" s="115">
        <f>SUM(I312:I313)</f>
        <v>0</v>
      </c>
      <c r="J311" s="115">
        <f>SUM(J312:J313)</f>
        <v>0</v>
      </c>
      <c r="K311" s="115">
        <f>SUM(K312:K313)</f>
        <v>0</v>
      </c>
      <c r="L311" s="115">
        <f>SUM(L312:L313)</f>
        <v>0</v>
      </c>
    </row>
    <row r="312" spans="1:12" hidden="1">
      <c r="A312" s="64">
        <v>3</v>
      </c>
      <c r="B312" s="64">
        <v>3</v>
      </c>
      <c r="C312" s="60">
        <v>1</v>
      </c>
      <c r="D312" s="61">
        <v>1</v>
      </c>
      <c r="E312" s="61">
        <v>3</v>
      </c>
      <c r="F312" s="63">
        <v>1</v>
      </c>
      <c r="G312" s="62" t="s">
        <v>175</v>
      </c>
      <c r="H312" s="90">
        <v>279</v>
      </c>
      <c r="I312" s="121">
        <v>0</v>
      </c>
      <c r="J312" s="121">
        <v>0</v>
      </c>
      <c r="K312" s="121">
        <v>0</v>
      </c>
      <c r="L312" s="121">
        <v>0</v>
      </c>
    </row>
    <row r="313" spans="1:12" hidden="1">
      <c r="A313" s="64">
        <v>3</v>
      </c>
      <c r="B313" s="64">
        <v>3</v>
      </c>
      <c r="C313" s="60">
        <v>1</v>
      </c>
      <c r="D313" s="61">
        <v>1</v>
      </c>
      <c r="E313" s="61">
        <v>3</v>
      </c>
      <c r="F313" s="63">
        <v>2</v>
      </c>
      <c r="G313" s="62" t="s">
        <v>194</v>
      </c>
      <c r="H313" s="90">
        <v>280</v>
      </c>
      <c r="I313" s="121">
        <v>0</v>
      </c>
      <c r="J313" s="121">
        <v>0</v>
      </c>
      <c r="K313" s="121">
        <v>0</v>
      </c>
      <c r="L313" s="121">
        <v>0</v>
      </c>
    </row>
    <row r="314" spans="1:12" hidden="1">
      <c r="A314" s="73">
        <v>3</v>
      </c>
      <c r="B314" s="57">
        <v>3</v>
      </c>
      <c r="C314" s="60">
        <v>1</v>
      </c>
      <c r="D314" s="61">
        <v>2</v>
      </c>
      <c r="E314" s="61"/>
      <c r="F314" s="63"/>
      <c r="G314" s="62" t="s">
        <v>207</v>
      </c>
      <c r="H314" s="90">
        <v>281</v>
      </c>
      <c r="I314" s="115">
        <f>I315</f>
        <v>0</v>
      </c>
      <c r="J314" s="142">
        <f>J315</f>
        <v>0</v>
      </c>
      <c r="K314" s="116">
        <f>K315</f>
        <v>0</v>
      </c>
      <c r="L314" s="116">
        <f>L315</f>
        <v>0</v>
      </c>
    </row>
    <row r="315" spans="1:12" hidden="1">
      <c r="A315" s="73">
        <v>3</v>
      </c>
      <c r="B315" s="73">
        <v>3</v>
      </c>
      <c r="C315" s="57">
        <v>1</v>
      </c>
      <c r="D315" s="55">
        <v>2</v>
      </c>
      <c r="E315" s="55">
        <v>1</v>
      </c>
      <c r="F315" s="58"/>
      <c r="G315" s="62" t="s">
        <v>207</v>
      </c>
      <c r="H315" s="90">
        <v>282</v>
      </c>
      <c r="I315" s="122">
        <f>SUM(I316:I317)</f>
        <v>0</v>
      </c>
      <c r="J315" s="143">
        <f>SUM(J316:J317)</f>
        <v>0</v>
      </c>
      <c r="K315" s="123">
        <f>SUM(K316:K317)</f>
        <v>0</v>
      </c>
      <c r="L315" s="123">
        <f>SUM(L316:L317)</f>
        <v>0</v>
      </c>
    </row>
    <row r="316" spans="1:12" ht="25.5" hidden="1" customHeight="1">
      <c r="A316" s="64">
        <v>3</v>
      </c>
      <c r="B316" s="64">
        <v>3</v>
      </c>
      <c r="C316" s="60">
        <v>1</v>
      </c>
      <c r="D316" s="61">
        <v>2</v>
      </c>
      <c r="E316" s="61">
        <v>1</v>
      </c>
      <c r="F316" s="63">
        <v>1</v>
      </c>
      <c r="G316" s="62" t="s">
        <v>208</v>
      </c>
      <c r="H316" s="90">
        <v>283</v>
      </c>
      <c r="I316" s="121">
        <v>0</v>
      </c>
      <c r="J316" s="121">
        <v>0</v>
      </c>
      <c r="K316" s="121">
        <v>0</v>
      </c>
      <c r="L316" s="121">
        <v>0</v>
      </c>
    </row>
    <row r="317" spans="1:12" hidden="1">
      <c r="A317" s="67">
        <v>3</v>
      </c>
      <c r="B317" s="91">
        <v>3</v>
      </c>
      <c r="C317" s="74">
        <v>1</v>
      </c>
      <c r="D317" s="75">
        <v>2</v>
      </c>
      <c r="E317" s="75">
        <v>1</v>
      </c>
      <c r="F317" s="76">
        <v>2</v>
      </c>
      <c r="G317" s="77" t="s">
        <v>209</v>
      </c>
      <c r="H317" s="90">
        <v>284</v>
      </c>
      <c r="I317" s="121">
        <v>0</v>
      </c>
      <c r="J317" s="121">
        <v>0</v>
      </c>
      <c r="K317" s="121">
        <v>0</v>
      </c>
      <c r="L317" s="121">
        <v>0</v>
      </c>
    </row>
    <row r="318" spans="1:12" ht="25.5" hidden="1" customHeight="1">
      <c r="A318" s="60">
        <v>3</v>
      </c>
      <c r="B318" s="62">
        <v>3</v>
      </c>
      <c r="C318" s="60">
        <v>1</v>
      </c>
      <c r="D318" s="61">
        <v>3</v>
      </c>
      <c r="E318" s="61"/>
      <c r="F318" s="63"/>
      <c r="G318" s="62" t="s">
        <v>210</v>
      </c>
      <c r="H318" s="90">
        <v>285</v>
      </c>
      <c r="I318" s="115">
        <f>I319</f>
        <v>0</v>
      </c>
      <c r="J318" s="142">
        <f>J319</f>
        <v>0</v>
      </c>
      <c r="K318" s="116">
        <f>K319</f>
        <v>0</v>
      </c>
      <c r="L318" s="116">
        <f>L319</f>
        <v>0</v>
      </c>
    </row>
    <row r="319" spans="1:12" ht="25.5" hidden="1" customHeight="1">
      <c r="A319" s="60">
        <v>3</v>
      </c>
      <c r="B319" s="77">
        <v>3</v>
      </c>
      <c r="C319" s="74">
        <v>1</v>
      </c>
      <c r="D319" s="75">
        <v>3</v>
      </c>
      <c r="E319" s="75">
        <v>1</v>
      </c>
      <c r="F319" s="76"/>
      <c r="G319" s="62" t="s">
        <v>210</v>
      </c>
      <c r="H319" s="90">
        <v>286</v>
      </c>
      <c r="I319" s="116">
        <f>I320+I321</f>
        <v>0</v>
      </c>
      <c r="J319" s="116">
        <f>J320+J321</f>
        <v>0</v>
      </c>
      <c r="K319" s="116">
        <f>K320+K321</f>
        <v>0</v>
      </c>
      <c r="L319" s="116">
        <f>L320+L321</f>
        <v>0</v>
      </c>
    </row>
    <row r="320" spans="1:12" ht="25.5" hidden="1" customHeight="1">
      <c r="A320" s="60">
        <v>3</v>
      </c>
      <c r="B320" s="62">
        <v>3</v>
      </c>
      <c r="C320" s="60">
        <v>1</v>
      </c>
      <c r="D320" s="61">
        <v>3</v>
      </c>
      <c r="E320" s="61">
        <v>1</v>
      </c>
      <c r="F320" s="63">
        <v>1</v>
      </c>
      <c r="G320" s="62" t="s">
        <v>211</v>
      </c>
      <c r="H320" s="90">
        <v>287</v>
      </c>
      <c r="I320" s="139">
        <v>0</v>
      </c>
      <c r="J320" s="139">
        <v>0</v>
      </c>
      <c r="K320" s="139">
        <v>0</v>
      </c>
      <c r="L320" s="138">
        <v>0</v>
      </c>
    </row>
    <row r="321" spans="1:12" ht="25.5" hidden="1" customHeight="1">
      <c r="A321" s="60">
        <v>3</v>
      </c>
      <c r="B321" s="62">
        <v>3</v>
      </c>
      <c r="C321" s="60">
        <v>1</v>
      </c>
      <c r="D321" s="61">
        <v>3</v>
      </c>
      <c r="E321" s="61">
        <v>1</v>
      </c>
      <c r="F321" s="63">
        <v>2</v>
      </c>
      <c r="G321" s="62" t="s">
        <v>212</v>
      </c>
      <c r="H321" s="90">
        <v>288</v>
      </c>
      <c r="I321" s="121">
        <v>0</v>
      </c>
      <c r="J321" s="121">
        <v>0</v>
      </c>
      <c r="K321" s="121">
        <v>0</v>
      </c>
      <c r="L321" s="121">
        <v>0</v>
      </c>
    </row>
    <row r="322" spans="1:12" hidden="1">
      <c r="A322" s="60">
        <v>3</v>
      </c>
      <c r="B322" s="62">
        <v>3</v>
      </c>
      <c r="C322" s="60">
        <v>1</v>
      </c>
      <c r="D322" s="61">
        <v>4</v>
      </c>
      <c r="E322" s="61"/>
      <c r="F322" s="63"/>
      <c r="G322" s="62" t="s">
        <v>213</v>
      </c>
      <c r="H322" s="90">
        <v>289</v>
      </c>
      <c r="I322" s="115">
        <f>I323</f>
        <v>0</v>
      </c>
      <c r="J322" s="142">
        <f>J323</f>
        <v>0</v>
      </c>
      <c r="K322" s="116">
        <f>K323</f>
        <v>0</v>
      </c>
      <c r="L322" s="116">
        <f>L323</f>
        <v>0</v>
      </c>
    </row>
    <row r="323" spans="1:12" hidden="1">
      <c r="A323" s="64">
        <v>3</v>
      </c>
      <c r="B323" s="60">
        <v>3</v>
      </c>
      <c r="C323" s="61">
        <v>1</v>
      </c>
      <c r="D323" s="61">
        <v>4</v>
      </c>
      <c r="E323" s="61">
        <v>1</v>
      </c>
      <c r="F323" s="63"/>
      <c r="G323" s="62" t="s">
        <v>213</v>
      </c>
      <c r="H323" s="90">
        <v>290</v>
      </c>
      <c r="I323" s="115">
        <f>SUM(I324:I325)</f>
        <v>0</v>
      </c>
      <c r="J323" s="115">
        <f>SUM(J324:J325)</f>
        <v>0</v>
      </c>
      <c r="K323" s="115">
        <f>SUM(K324:K325)</f>
        <v>0</v>
      </c>
      <c r="L323" s="115">
        <f>SUM(L324:L325)</f>
        <v>0</v>
      </c>
    </row>
    <row r="324" spans="1:12" hidden="1">
      <c r="A324" s="64">
        <v>3</v>
      </c>
      <c r="B324" s="60">
        <v>3</v>
      </c>
      <c r="C324" s="61">
        <v>1</v>
      </c>
      <c r="D324" s="61">
        <v>4</v>
      </c>
      <c r="E324" s="61">
        <v>1</v>
      </c>
      <c r="F324" s="63">
        <v>1</v>
      </c>
      <c r="G324" s="62" t="s">
        <v>214</v>
      </c>
      <c r="H324" s="90">
        <v>291</v>
      </c>
      <c r="I324" s="120">
        <v>0</v>
      </c>
      <c r="J324" s="121">
        <v>0</v>
      </c>
      <c r="K324" s="121">
        <v>0</v>
      </c>
      <c r="L324" s="120">
        <v>0</v>
      </c>
    </row>
    <row r="325" spans="1:12" hidden="1">
      <c r="A325" s="60">
        <v>3</v>
      </c>
      <c r="B325" s="61">
        <v>3</v>
      </c>
      <c r="C325" s="61">
        <v>1</v>
      </c>
      <c r="D325" s="61">
        <v>4</v>
      </c>
      <c r="E325" s="61">
        <v>1</v>
      </c>
      <c r="F325" s="63">
        <v>2</v>
      </c>
      <c r="G325" s="62" t="s">
        <v>215</v>
      </c>
      <c r="H325" s="90">
        <v>292</v>
      </c>
      <c r="I325" s="121">
        <v>0</v>
      </c>
      <c r="J325" s="139">
        <v>0</v>
      </c>
      <c r="K325" s="139">
        <v>0</v>
      </c>
      <c r="L325" s="138">
        <v>0</v>
      </c>
    </row>
    <row r="326" spans="1:12" hidden="1">
      <c r="A326" s="60">
        <v>3</v>
      </c>
      <c r="B326" s="61">
        <v>3</v>
      </c>
      <c r="C326" s="61">
        <v>1</v>
      </c>
      <c r="D326" s="61">
        <v>5</v>
      </c>
      <c r="E326" s="61"/>
      <c r="F326" s="63"/>
      <c r="G326" s="62" t="s">
        <v>216</v>
      </c>
      <c r="H326" s="90">
        <v>293</v>
      </c>
      <c r="I326" s="123">
        <f t="shared" ref="I326:L327" si="28">I327</f>
        <v>0</v>
      </c>
      <c r="J326" s="142">
        <f t="shared" si="28"/>
        <v>0</v>
      </c>
      <c r="K326" s="116">
        <f t="shared" si="28"/>
        <v>0</v>
      </c>
      <c r="L326" s="116">
        <f t="shared" si="28"/>
        <v>0</v>
      </c>
    </row>
    <row r="327" spans="1:12" hidden="1">
      <c r="A327" s="57">
        <v>3</v>
      </c>
      <c r="B327" s="75">
        <v>3</v>
      </c>
      <c r="C327" s="75">
        <v>1</v>
      </c>
      <c r="D327" s="75">
        <v>5</v>
      </c>
      <c r="E327" s="75">
        <v>1</v>
      </c>
      <c r="F327" s="76"/>
      <c r="G327" s="62" t="s">
        <v>216</v>
      </c>
      <c r="H327" s="90">
        <v>294</v>
      </c>
      <c r="I327" s="116">
        <f t="shared" si="28"/>
        <v>0</v>
      </c>
      <c r="J327" s="143">
        <f t="shared" si="28"/>
        <v>0</v>
      </c>
      <c r="K327" s="123">
        <f t="shared" si="28"/>
        <v>0</v>
      </c>
      <c r="L327" s="123">
        <f t="shared" si="28"/>
        <v>0</v>
      </c>
    </row>
    <row r="328" spans="1:12" hidden="1">
      <c r="A328" s="60">
        <v>3</v>
      </c>
      <c r="B328" s="61">
        <v>3</v>
      </c>
      <c r="C328" s="61">
        <v>1</v>
      </c>
      <c r="D328" s="61">
        <v>5</v>
      </c>
      <c r="E328" s="61">
        <v>1</v>
      </c>
      <c r="F328" s="63">
        <v>1</v>
      </c>
      <c r="G328" s="62" t="s">
        <v>217</v>
      </c>
      <c r="H328" s="90">
        <v>295</v>
      </c>
      <c r="I328" s="121">
        <v>0</v>
      </c>
      <c r="J328" s="139">
        <v>0</v>
      </c>
      <c r="K328" s="139">
        <v>0</v>
      </c>
      <c r="L328" s="138">
        <v>0</v>
      </c>
    </row>
    <row r="329" spans="1:12" hidden="1">
      <c r="A329" s="60">
        <v>3</v>
      </c>
      <c r="B329" s="61">
        <v>3</v>
      </c>
      <c r="C329" s="61">
        <v>1</v>
      </c>
      <c r="D329" s="61">
        <v>6</v>
      </c>
      <c r="E329" s="61"/>
      <c r="F329" s="63"/>
      <c r="G329" s="62" t="s">
        <v>187</v>
      </c>
      <c r="H329" s="90">
        <v>296</v>
      </c>
      <c r="I329" s="116">
        <f t="shared" ref="I329:L330" si="29">I330</f>
        <v>0</v>
      </c>
      <c r="J329" s="142">
        <f t="shared" si="29"/>
        <v>0</v>
      </c>
      <c r="K329" s="116">
        <f t="shared" si="29"/>
        <v>0</v>
      </c>
      <c r="L329" s="116">
        <f t="shared" si="29"/>
        <v>0</v>
      </c>
    </row>
    <row r="330" spans="1:12" hidden="1">
      <c r="A330" s="60">
        <v>3</v>
      </c>
      <c r="B330" s="61">
        <v>3</v>
      </c>
      <c r="C330" s="61">
        <v>1</v>
      </c>
      <c r="D330" s="61">
        <v>6</v>
      </c>
      <c r="E330" s="61">
        <v>1</v>
      </c>
      <c r="F330" s="63"/>
      <c r="G330" s="62" t="s">
        <v>187</v>
      </c>
      <c r="H330" s="90">
        <v>297</v>
      </c>
      <c r="I330" s="115">
        <f t="shared" si="29"/>
        <v>0</v>
      </c>
      <c r="J330" s="142">
        <f t="shared" si="29"/>
        <v>0</v>
      </c>
      <c r="K330" s="116">
        <f t="shared" si="29"/>
        <v>0</v>
      </c>
      <c r="L330" s="116">
        <f t="shared" si="29"/>
        <v>0</v>
      </c>
    </row>
    <row r="331" spans="1:12" hidden="1">
      <c r="A331" s="60">
        <v>3</v>
      </c>
      <c r="B331" s="61">
        <v>3</v>
      </c>
      <c r="C331" s="61">
        <v>1</v>
      </c>
      <c r="D331" s="61">
        <v>6</v>
      </c>
      <c r="E331" s="61">
        <v>1</v>
      </c>
      <c r="F331" s="63">
        <v>1</v>
      </c>
      <c r="G331" s="62" t="s">
        <v>187</v>
      </c>
      <c r="H331" s="90">
        <v>298</v>
      </c>
      <c r="I331" s="139">
        <v>0</v>
      </c>
      <c r="J331" s="139">
        <v>0</v>
      </c>
      <c r="K331" s="139">
        <v>0</v>
      </c>
      <c r="L331" s="138">
        <v>0</v>
      </c>
    </row>
    <row r="332" spans="1:12" hidden="1">
      <c r="A332" s="60">
        <v>3</v>
      </c>
      <c r="B332" s="61">
        <v>3</v>
      </c>
      <c r="C332" s="61">
        <v>1</v>
      </c>
      <c r="D332" s="61">
        <v>7</v>
      </c>
      <c r="E332" s="61"/>
      <c r="F332" s="63"/>
      <c r="G332" s="62" t="s">
        <v>218</v>
      </c>
      <c r="H332" s="90">
        <v>299</v>
      </c>
      <c r="I332" s="115">
        <f>I333</f>
        <v>0</v>
      </c>
      <c r="J332" s="142">
        <f>J333</f>
        <v>0</v>
      </c>
      <c r="K332" s="116">
        <f>K333</f>
        <v>0</v>
      </c>
      <c r="L332" s="116">
        <f>L333</f>
        <v>0</v>
      </c>
    </row>
    <row r="333" spans="1:12" hidden="1">
      <c r="A333" s="60">
        <v>3</v>
      </c>
      <c r="B333" s="61">
        <v>3</v>
      </c>
      <c r="C333" s="61">
        <v>1</v>
      </c>
      <c r="D333" s="61">
        <v>7</v>
      </c>
      <c r="E333" s="61">
        <v>1</v>
      </c>
      <c r="F333" s="63"/>
      <c r="G333" s="62" t="s">
        <v>218</v>
      </c>
      <c r="H333" s="90">
        <v>300</v>
      </c>
      <c r="I333" s="115">
        <f>I334+I335</f>
        <v>0</v>
      </c>
      <c r="J333" s="115">
        <f>J334+J335</f>
        <v>0</v>
      </c>
      <c r="K333" s="115">
        <f>K334+K335</f>
        <v>0</v>
      </c>
      <c r="L333" s="115">
        <f>L334+L335</f>
        <v>0</v>
      </c>
    </row>
    <row r="334" spans="1:12" ht="25.5" hidden="1" customHeight="1">
      <c r="A334" s="60">
        <v>3</v>
      </c>
      <c r="B334" s="61">
        <v>3</v>
      </c>
      <c r="C334" s="61">
        <v>1</v>
      </c>
      <c r="D334" s="61">
        <v>7</v>
      </c>
      <c r="E334" s="61">
        <v>1</v>
      </c>
      <c r="F334" s="63">
        <v>1</v>
      </c>
      <c r="G334" s="62" t="s">
        <v>219</v>
      </c>
      <c r="H334" s="90">
        <v>301</v>
      </c>
      <c r="I334" s="139">
        <v>0</v>
      </c>
      <c r="J334" s="139">
        <v>0</v>
      </c>
      <c r="K334" s="139">
        <v>0</v>
      </c>
      <c r="L334" s="138">
        <v>0</v>
      </c>
    </row>
    <row r="335" spans="1:12" ht="25.5" hidden="1" customHeight="1">
      <c r="A335" s="60">
        <v>3</v>
      </c>
      <c r="B335" s="61">
        <v>3</v>
      </c>
      <c r="C335" s="61">
        <v>1</v>
      </c>
      <c r="D335" s="61">
        <v>7</v>
      </c>
      <c r="E335" s="61">
        <v>1</v>
      </c>
      <c r="F335" s="63">
        <v>2</v>
      </c>
      <c r="G335" s="62" t="s">
        <v>220</v>
      </c>
      <c r="H335" s="90">
        <v>302</v>
      </c>
      <c r="I335" s="121">
        <v>0</v>
      </c>
      <c r="J335" s="121">
        <v>0</v>
      </c>
      <c r="K335" s="121">
        <v>0</v>
      </c>
      <c r="L335" s="121">
        <v>0</v>
      </c>
    </row>
    <row r="336" spans="1:12" ht="38.25" hidden="1" customHeight="1">
      <c r="A336" s="60">
        <v>3</v>
      </c>
      <c r="B336" s="61">
        <v>3</v>
      </c>
      <c r="C336" s="61">
        <v>2</v>
      </c>
      <c r="D336" s="61"/>
      <c r="E336" s="61"/>
      <c r="F336" s="63"/>
      <c r="G336" s="62" t="s">
        <v>221</v>
      </c>
      <c r="H336" s="90">
        <v>303</v>
      </c>
      <c r="I336" s="115">
        <f>SUM(I337+I346+I350+I354+I358+I361+I364)</f>
        <v>0</v>
      </c>
      <c r="J336" s="142">
        <f>SUM(J337+J346+J350+J354+J358+J361+J364)</f>
        <v>0</v>
      </c>
      <c r="K336" s="116">
        <f>SUM(K337+K346+K350+K354+K358+K361+K364)</f>
        <v>0</v>
      </c>
      <c r="L336" s="116">
        <f>SUM(L337+L346+L350+L354+L358+L361+L364)</f>
        <v>0</v>
      </c>
    </row>
    <row r="337" spans="1:15" hidden="1">
      <c r="A337" s="60">
        <v>3</v>
      </c>
      <c r="B337" s="61">
        <v>3</v>
      </c>
      <c r="C337" s="61">
        <v>2</v>
      </c>
      <c r="D337" s="61">
        <v>1</v>
      </c>
      <c r="E337" s="61"/>
      <c r="F337" s="63"/>
      <c r="G337" s="62" t="s">
        <v>169</v>
      </c>
      <c r="H337" s="90">
        <v>304</v>
      </c>
      <c r="I337" s="115">
        <f>I338</f>
        <v>0</v>
      </c>
      <c r="J337" s="142">
        <f>J338</f>
        <v>0</v>
      </c>
      <c r="K337" s="116">
        <f>K338</f>
        <v>0</v>
      </c>
      <c r="L337" s="116">
        <f>L338</f>
        <v>0</v>
      </c>
    </row>
    <row r="338" spans="1:15" hidden="1">
      <c r="A338" s="64">
        <v>3</v>
      </c>
      <c r="B338" s="60">
        <v>3</v>
      </c>
      <c r="C338" s="61">
        <v>2</v>
      </c>
      <c r="D338" s="62">
        <v>1</v>
      </c>
      <c r="E338" s="60">
        <v>1</v>
      </c>
      <c r="F338" s="63"/>
      <c r="G338" s="62" t="s">
        <v>169</v>
      </c>
      <c r="H338" s="90">
        <v>305</v>
      </c>
      <c r="I338" s="115">
        <f>SUM(I339:I339)</f>
        <v>0</v>
      </c>
      <c r="J338" s="115">
        <f>SUM(J339:J339)</f>
        <v>0</v>
      </c>
      <c r="K338" s="115">
        <f>SUM(K339:K339)</f>
        <v>0</v>
      </c>
      <c r="L338" s="115">
        <f>SUM(L339:L339)</f>
        <v>0</v>
      </c>
      <c r="M338" s="101"/>
      <c r="N338" s="101"/>
      <c r="O338" s="101"/>
    </row>
    <row r="339" spans="1:15" hidden="1">
      <c r="A339" s="64">
        <v>3</v>
      </c>
      <c r="B339" s="60">
        <v>3</v>
      </c>
      <c r="C339" s="61">
        <v>2</v>
      </c>
      <c r="D339" s="62">
        <v>1</v>
      </c>
      <c r="E339" s="60">
        <v>1</v>
      </c>
      <c r="F339" s="63">
        <v>1</v>
      </c>
      <c r="G339" s="62" t="s">
        <v>170</v>
      </c>
      <c r="H339" s="90">
        <v>306</v>
      </c>
      <c r="I339" s="139">
        <v>0</v>
      </c>
      <c r="J339" s="139">
        <v>0</v>
      </c>
      <c r="K339" s="139">
        <v>0</v>
      </c>
      <c r="L339" s="138">
        <v>0</v>
      </c>
    </row>
    <row r="340" spans="1:15" hidden="1">
      <c r="A340" s="64">
        <v>3</v>
      </c>
      <c r="B340" s="60">
        <v>3</v>
      </c>
      <c r="C340" s="61">
        <v>2</v>
      </c>
      <c r="D340" s="62">
        <v>1</v>
      </c>
      <c r="E340" s="60">
        <v>2</v>
      </c>
      <c r="F340" s="63"/>
      <c r="G340" s="77" t="s">
        <v>193</v>
      </c>
      <c r="H340" s="90">
        <v>307</v>
      </c>
      <c r="I340" s="115">
        <f>SUM(I341:I342)</f>
        <v>0</v>
      </c>
      <c r="J340" s="115">
        <f>SUM(J341:J342)</f>
        <v>0</v>
      </c>
      <c r="K340" s="115">
        <f>SUM(K341:K342)</f>
        <v>0</v>
      </c>
      <c r="L340" s="115">
        <f>SUM(L341:L342)</f>
        <v>0</v>
      </c>
    </row>
    <row r="341" spans="1:15" hidden="1">
      <c r="A341" s="64">
        <v>3</v>
      </c>
      <c r="B341" s="60">
        <v>3</v>
      </c>
      <c r="C341" s="61">
        <v>2</v>
      </c>
      <c r="D341" s="62">
        <v>1</v>
      </c>
      <c r="E341" s="60">
        <v>2</v>
      </c>
      <c r="F341" s="63">
        <v>1</v>
      </c>
      <c r="G341" s="77" t="s">
        <v>172</v>
      </c>
      <c r="H341" s="90">
        <v>308</v>
      </c>
      <c r="I341" s="139">
        <v>0</v>
      </c>
      <c r="J341" s="139">
        <v>0</v>
      </c>
      <c r="K341" s="139">
        <v>0</v>
      </c>
      <c r="L341" s="138">
        <v>0</v>
      </c>
    </row>
    <row r="342" spans="1:15" hidden="1">
      <c r="A342" s="64">
        <v>3</v>
      </c>
      <c r="B342" s="60">
        <v>3</v>
      </c>
      <c r="C342" s="61">
        <v>2</v>
      </c>
      <c r="D342" s="62">
        <v>1</v>
      </c>
      <c r="E342" s="60">
        <v>2</v>
      </c>
      <c r="F342" s="63">
        <v>2</v>
      </c>
      <c r="G342" s="77" t="s">
        <v>173</v>
      </c>
      <c r="H342" s="90">
        <v>309</v>
      </c>
      <c r="I342" s="121">
        <v>0</v>
      </c>
      <c r="J342" s="121">
        <v>0</v>
      </c>
      <c r="K342" s="121">
        <v>0</v>
      </c>
      <c r="L342" s="121">
        <v>0</v>
      </c>
    </row>
    <row r="343" spans="1:15" hidden="1">
      <c r="A343" s="64">
        <v>3</v>
      </c>
      <c r="B343" s="60">
        <v>3</v>
      </c>
      <c r="C343" s="61">
        <v>2</v>
      </c>
      <c r="D343" s="62">
        <v>1</v>
      </c>
      <c r="E343" s="60">
        <v>3</v>
      </c>
      <c r="F343" s="63"/>
      <c r="G343" s="77" t="s">
        <v>174</v>
      </c>
      <c r="H343" s="90">
        <v>310</v>
      </c>
      <c r="I343" s="115">
        <f>SUM(I344:I345)</f>
        <v>0</v>
      </c>
      <c r="J343" s="115">
        <f>SUM(J344:J345)</f>
        <v>0</v>
      </c>
      <c r="K343" s="115">
        <f>SUM(K344:K345)</f>
        <v>0</v>
      </c>
      <c r="L343" s="115">
        <f>SUM(L344:L345)</f>
        <v>0</v>
      </c>
    </row>
    <row r="344" spans="1:15" hidden="1">
      <c r="A344" s="64">
        <v>3</v>
      </c>
      <c r="B344" s="60">
        <v>3</v>
      </c>
      <c r="C344" s="61">
        <v>2</v>
      </c>
      <c r="D344" s="62">
        <v>1</v>
      </c>
      <c r="E344" s="60">
        <v>3</v>
      </c>
      <c r="F344" s="63">
        <v>1</v>
      </c>
      <c r="G344" s="77" t="s">
        <v>175</v>
      </c>
      <c r="H344" s="90">
        <v>311</v>
      </c>
      <c r="I344" s="121">
        <v>0</v>
      </c>
      <c r="J344" s="121">
        <v>0</v>
      </c>
      <c r="K344" s="121">
        <v>0</v>
      </c>
      <c r="L344" s="121">
        <v>0</v>
      </c>
    </row>
    <row r="345" spans="1:15" hidden="1">
      <c r="A345" s="64">
        <v>3</v>
      </c>
      <c r="B345" s="60">
        <v>3</v>
      </c>
      <c r="C345" s="61">
        <v>2</v>
      </c>
      <c r="D345" s="62">
        <v>1</v>
      </c>
      <c r="E345" s="60">
        <v>3</v>
      </c>
      <c r="F345" s="63">
        <v>2</v>
      </c>
      <c r="G345" s="77" t="s">
        <v>194</v>
      </c>
      <c r="H345" s="90">
        <v>312</v>
      </c>
      <c r="I345" s="126">
        <v>0</v>
      </c>
      <c r="J345" s="144">
        <v>0</v>
      </c>
      <c r="K345" s="126">
        <v>0</v>
      </c>
      <c r="L345" s="126">
        <v>0</v>
      </c>
    </row>
    <row r="346" spans="1:15" hidden="1">
      <c r="A346" s="67">
        <v>3</v>
      </c>
      <c r="B346" s="67">
        <v>3</v>
      </c>
      <c r="C346" s="74">
        <v>2</v>
      </c>
      <c r="D346" s="77">
        <v>2</v>
      </c>
      <c r="E346" s="74"/>
      <c r="F346" s="76"/>
      <c r="G346" s="77" t="s">
        <v>207</v>
      </c>
      <c r="H346" s="90">
        <v>313</v>
      </c>
      <c r="I346" s="124">
        <f>I347</f>
        <v>0</v>
      </c>
      <c r="J346" s="145">
        <f>J347</f>
        <v>0</v>
      </c>
      <c r="K346" s="125">
        <f>K347</f>
        <v>0</v>
      </c>
      <c r="L346" s="125">
        <f>L347</f>
        <v>0</v>
      </c>
    </row>
    <row r="347" spans="1:15" hidden="1">
      <c r="A347" s="64">
        <v>3</v>
      </c>
      <c r="B347" s="64">
        <v>3</v>
      </c>
      <c r="C347" s="60">
        <v>2</v>
      </c>
      <c r="D347" s="62">
        <v>2</v>
      </c>
      <c r="E347" s="60">
        <v>1</v>
      </c>
      <c r="F347" s="63"/>
      <c r="G347" s="77" t="s">
        <v>207</v>
      </c>
      <c r="H347" s="90">
        <v>314</v>
      </c>
      <c r="I347" s="115">
        <f>SUM(I348:I349)</f>
        <v>0</v>
      </c>
      <c r="J347" s="127">
        <f>SUM(J348:J349)</f>
        <v>0</v>
      </c>
      <c r="K347" s="116">
        <f>SUM(K348:K349)</f>
        <v>0</v>
      </c>
      <c r="L347" s="116">
        <f>SUM(L348:L349)</f>
        <v>0</v>
      </c>
    </row>
    <row r="348" spans="1:15" ht="25.5" hidden="1" customHeight="1">
      <c r="A348" s="64">
        <v>3</v>
      </c>
      <c r="B348" s="64">
        <v>3</v>
      </c>
      <c r="C348" s="60">
        <v>2</v>
      </c>
      <c r="D348" s="62">
        <v>2</v>
      </c>
      <c r="E348" s="64">
        <v>1</v>
      </c>
      <c r="F348" s="84">
        <v>1</v>
      </c>
      <c r="G348" s="62" t="s">
        <v>208</v>
      </c>
      <c r="H348" s="90">
        <v>315</v>
      </c>
      <c r="I348" s="121">
        <v>0</v>
      </c>
      <c r="J348" s="121">
        <v>0</v>
      </c>
      <c r="K348" s="121">
        <v>0</v>
      </c>
      <c r="L348" s="121">
        <v>0</v>
      </c>
    </row>
    <row r="349" spans="1:15" hidden="1">
      <c r="A349" s="67">
        <v>3</v>
      </c>
      <c r="B349" s="67">
        <v>3</v>
      </c>
      <c r="C349" s="68">
        <v>2</v>
      </c>
      <c r="D349" s="69">
        <v>2</v>
      </c>
      <c r="E349" s="70">
        <v>1</v>
      </c>
      <c r="F349" s="89">
        <v>2</v>
      </c>
      <c r="G349" s="70" t="s">
        <v>209</v>
      </c>
      <c r="H349" s="90">
        <v>316</v>
      </c>
      <c r="I349" s="121">
        <v>0</v>
      </c>
      <c r="J349" s="121">
        <v>0</v>
      </c>
      <c r="K349" s="121">
        <v>0</v>
      </c>
      <c r="L349" s="121">
        <v>0</v>
      </c>
    </row>
    <row r="350" spans="1:15" ht="25.5" hidden="1" customHeight="1">
      <c r="A350" s="64">
        <v>3</v>
      </c>
      <c r="B350" s="64">
        <v>3</v>
      </c>
      <c r="C350" s="60">
        <v>2</v>
      </c>
      <c r="D350" s="61">
        <v>3</v>
      </c>
      <c r="E350" s="62"/>
      <c r="F350" s="84"/>
      <c r="G350" s="62" t="s">
        <v>210</v>
      </c>
      <c r="H350" s="90">
        <v>317</v>
      </c>
      <c r="I350" s="115">
        <f>I351</f>
        <v>0</v>
      </c>
      <c r="J350" s="127">
        <f>J351</f>
        <v>0</v>
      </c>
      <c r="K350" s="116">
        <f>K351</f>
        <v>0</v>
      </c>
      <c r="L350" s="116">
        <f>L351</f>
        <v>0</v>
      </c>
    </row>
    <row r="351" spans="1:15" ht="25.5" hidden="1" customHeight="1">
      <c r="A351" s="64">
        <v>3</v>
      </c>
      <c r="B351" s="64">
        <v>3</v>
      </c>
      <c r="C351" s="60">
        <v>2</v>
      </c>
      <c r="D351" s="61">
        <v>3</v>
      </c>
      <c r="E351" s="62">
        <v>1</v>
      </c>
      <c r="F351" s="84"/>
      <c r="G351" s="62" t="s">
        <v>210</v>
      </c>
      <c r="H351" s="90">
        <v>318</v>
      </c>
      <c r="I351" s="115">
        <f>I352+I353</f>
        <v>0</v>
      </c>
      <c r="J351" s="115">
        <f>J352+J353</f>
        <v>0</v>
      </c>
      <c r="K351" s="115">
        <f>K352+K353</f>
        <v>0</v>
      </c>
      <c r="L351" s="115">
        <f>L352+L353</f>
        <v>0</v>
      </c>
    </row>
    <row r="352" spans="1:15" ht="25.5" hidden="1" customHeight="1">
      <c r="A352" s="64">
        <v>3</v>
      </c>
      <c r="B352" s="64">
        <v>3</v>
      </c>
      <c r="C352" s="60">
        <v>2</v>
      </c>
      <c r="D352" s="61">
        <v>3</v>
      </c>
      <c r="E352" s="62">
        <v>1</v>
      </c>
      <c r="F352" s="84">
        <v>1</v>
      </c>
      <c r="G352" s="62" t="s">
        <v>211</v>
      </c>
      <c r="H352" s="90">
        <v>319</v>
      </c>
      <c r="I352" s="139">
        <v>0</v>
      </c>
      <c r="J352" s="139">
        <v>0</v>
      </c>
      <c r="K352" s="139">
        <v>0</v>
      </c>
      <c r="L352" s="138">
        <v>0</v>
      </c>
    </row>
    <row r="353" spans="1:12" ht="25.5" hidden="1" customHeight="1">
      <c r="A353" s="64">
        <v>3</v>
      </c>
      <c r="B353" s="64">
        <v>3</v>
      </c>
      <c r="C353" s="60">
        <v>2</v>
      </c>
      <c r="D353" s="61">
        <v>3</v>
      </c>
      <c r="E353" s="62">
        <v>1</v>
      </c>
      <c r="F353" s="84">
        <v>2</v>
      </c>
      <c r="G353" s="62" t="s">
        <v>212</v>
      </c>
      <c r="H353" s="90">
        <v>320</v>
      </c>
      <c r="I353" s="121">
        <v>0</v>
      </c>
      <c r="J353" s="121">
        <v>0</v>
      </c>
      <c r="K353" s="121">
        <v>0</v>
      </c>
      <c r="L353" s="121">
        <v>0</v>
      </c>
    </row>
    <row r="354" spans="1:12" hidden="1">
      <c r="A354" s="64">
        <v>3</v>
      </c>
      <c r="B354" s="64">
        <v>3</v>
      </c>
      <c r="C354" s="60">
        <v>2</v>
      </c>
      <c r="D354" s="61">
        <v>4</v>
      </c>
      <c r="E354" s="61"/>
      <c r="F354" s="63"/>
      <c r="G354" s="62" t="s">
        <v>213</v>
      </c>
      <c r="H354" s="90">
        <v>321</v>
      </c>
      <c r="I354" s="115">
        <f>I355</f>
        <v>0</v>
      </c>
      <c r="J354" s="127">
        <f>J355</f>
        <v>0</v>
      </c>
      <c r="K354" s="116">
        <f>K355</f>
        <v>0</v>
      </c>
      <c r="L354" s="116">
        <f>L355</f>
        <v>0</v>
      </c>
    </row>
    <row r="355" spans="1:12" hidden="1">
      <c r="A355" s="73">
        <v>3</v>
      </c>
      <c r="B355" s="73">
        <v>3</v>
      </c>
      <c r="C355" s="57">
        <v>2</v>
      </c>
      <c r="D355" s="55">
        <v>4</v>
      </c>
      <c r="E355" s="55">
        <v>1</v>
      </c>
      <c r="F355" s="58"/>
      <c r="G355" s="62" t="s">
        <v>213</v>
      </c>
      <c r="H355" s="90">
        <v>322</v>
      </c>
      <c r="I355" s="122">
        <f>SUM(I356:I357)</f>
        <v>0</v>
      </c>
      <c r="J355" s="128">
        <f>SUM(J356:J357)</f>
        <v>0</v>
      </c>
      <c r="K355" s="123">
        <f>SUM(K356:K357)</f>
        <v>0</v>
      </c>
      <c r="L355" s="123">
        <f>SUM(L356:L357)</f>
        <v>0</v>
      </c>
    </row>
    <row r="356" spans="1:12" hidden="1">
      <c r="A356" s="64">
        <v>3</v>
      </c>
      <c r="B356" s="64">
        <v>3</v>
      </c>
      <c r="C356" s="60">
        <v>2</v>
      </c>
      <c r="D356" s="61">
        <v>4</v>
      </c>
      <c r="E356" s="61">
        <v>1</v>
      </c>
      <c r="F356" s="63">
        <v>1</v>
      </c>
      <c r="G356" s="62" t="s">
        <v>214</v>
      </c>
      <c r="H356" s="90">
        <v>323</v>
      </c>
      <c r="I356" s="121">
        <v>0</v>
      </c>
      <c r="J356" s="121">
        <v>0</v>
      </c>
      <c r="K356" s="121">
        <v>0</v>
      </c>
      <c r="L356" s="121">
        <v>0</v>
      </c>
    </row>
    <row r="357" spans="1:12" hidden="1">
      <c r="A357" s="64">
        <v>3</v>
      </c>
      <c r="B357" s="64">
        <v>3</v>
      </c>
      <c r="C357" s="60">
        <v>2</v>
      </c>
      <c r="D357" s="61">
        <v>4</v>
      </c>
      <c r="E357" s="61">
        <v>1</v>
      </c>
      <c r="F357" s="63">
        <v>2</v>
      </c>
      <c r="G357" s="62" t="s">
        <v>222</v>
      </c>
      <c r="H357" s="90">
        <v>324</v>
      </c>
      <c r="I357" s="121">
        <v>0</v>
      </c>
      <c r="J357" s="121">
        <v>0</v>
      </c>
      <c r="K357" s="121">
        <v>0</v>
      </c>
      <c r="L357" s="121">
        <v>0</v>
      </c>
    </row>
    <row r="358" spans="1:12" hidden="1">
      <c r="A358" s="64">
        <v>3</v>
      </c>
      <c r="B358" s="64">
        <v>3</v>
      </c>
      <c r="C358" s="60">
        <v>2</v>
      </c>
      <c r="D358" s="61">
        <v>5</v>
      </c>
      <c r="E358" s="61"/>
      <c r="F358" s="63"/>
      <c r="G358" s="62" t="s">
        <v>216</v>
      </c>
      <c r="H358" s="90">
        <v>325</v>
      </c>
      <c r="I358" s="115">
        <f t="shared" ref="I358:L359" si="30">I359</f>
        <v>0</v>
      </c>
      <c r="J358" s="127">
        <f t="shared" si="30"/>
        <v>0</v>
      </c>
      <c r="K358" s="116">
        <f t="shared" si="30"/>
        <v>0</v>
      </c>
      <c r="L358" s="116">
        <f t="shared" si="30"/>
        <v>0</v>
      </c>
    </row>
    <row r="359" spans="1:12" hidden="1">
      <c r="A359" s="73">
        <v>3</v>
      </c>
      <c r="B359" s="73">
        <v>3</v>
      </c>
      <c r="C359" s="57">
        <v>2</v>
      </c>
      <c r="D359" s="55">
        <v>5</v>
      </c>
      <c r="E359" s="55">
        <v>1</v>
      </c>
      <c r="F359" s="58"/>
      <c r="G359" s="62" t="s">
        <v>216</v>
      </c>
      <c r="H359" s="90">
        <v>326</v>
      </c>
      <c r="I359" s="122">
        <f t="shared" si="30"/>
        <v>0</v>
      </c>
      <c r="J359" s="128">
        <f t="shared" si="30"/>
        <v>0</v>
      </c>
      <c r="K359" s="123">
        <f t="shared" si="30"/>
        <v>0</v>
      </c>
      <c r="L359" s="123">
        <f t="shared" si="30"/>
        <v>0</v>
      </c>
    </row>
    <row r="360" spans="1:12" hidden="1">
      <c r="A360" s="64">
        <v>3</v>
      </c>
      <c r="B360" s="64">
        <v>3</v>
      </c>
      <c r="C360" s="60">
        <v>2</v>
      </c>
      <c r="D360" s="61">
        <v>5</v>
      </c>
      <c r="E360" s="61">
        <v>1</v>
      </c>
      <c r="F360" s="63">
        <v>1</v>
      </c>
      <c r="G360" s="62" t="s">
        <v>216</v>
      </c>
      <c r="H360" s="90">
        <v>327</v>
      </c>
      <c r="I360" s="139">
        <v>0</v>
      </c>
      <c r="J360" s="139">
        <v>0</v>
      </c>
      <c r="K360" s="139">
        <v>0</v>
      </c>
      <c r="L360" s="138">
        <v>0</v>
      </c>
    </row>
    <row r="361" spans="1:12" hidden="1">
      <c r="A361" s="64">
        <v>3</v>
      </c>
      <c r="B361" s="64">
        <v>3</v>
      </c>
      <c r="C361" s="60">
        <v>2</v>
      </c>
      <c r="D361" s="61">
        <v>6</v>
      </c>
      <c r="E361" s="61"/>
      <c r="F361" s="63"/>
      <c r="G361" s="62" t="s">
        <v>187</v>
      </c>
      <c r="H361" s="90">
        <v>328</v>
      </c>
      <c r="I361" s="115">
        <f t="shared" ref="I361:L362" si="31">I362</f>
        <v>0</v>
      </c>
      <c r="J361" s="127">
        <f t="shared" si="31"/>
        <v>0</v>
      </c>
      <c r="K361" s="116">
        <f t="shared" si="31"/>
        <v>0</v>
      </c>
      <c r="L361" s="116">
        <f t="shared" si="31"/>
        <v>0</v>
      </c>
    </row>
    <row r="362" spans="1:12" hidden="1">
      <c r="A362" s="64">
        <v>3</v>
      </c>
      <c r="B362" s="64">
        <v>3</v>
      </c>
      <c r="C362" s="60">
        <v>2</v>
      </c>
      <c r="D362" s="61">
        <v>6</v>
      </c>
      <c r="E362" s="61">
        <v>1</v>
      </c>
      <c r="F362" s="63"/>
      <c r="G362" s="62" t="s">
        <v>187</v>
      </c>
      <c r="H362" s="90">
        <v>329</v>
      </c>
      <c r="I362" s="115">
        <f t="shared" si="31"/>
        <v>0</v>
      </c>
      <c r="J362" s="127">
        <f t="shared" si="31"/>
        <v>0</v>
      </c>
      <c r="K362" s="116">
        <f t="shared" si="31"/>
        <v>0</v>
      </c>
      <c r="L362" s="116">
        <f t="shared" si="31"/>
        <v>0</v>
      </c>
    </row>
    <row r="363" spans="1:12" hidden="1">
      <c r="A363" s="67">
        <v>3</v>
      </c>
      <c r="B363" s="67">
        <v>3</v>
      </c>
      <c r="C363" s="68">
        <v>2</v>
      </c>
      <c r="D363" s="69">
        <v>6</v>
      </c>
      <c r="E363" s="69">
        <v>1</v>
      </c>
      <c r="F363" s="71">
        <v>1</v>
      </c>
      <c r="G363" s="70" t="s">
        <v>187</v>
      </c>
      <c r="H363" s="90">
        <v>330</v>
      </c>
      <c r="I363" s="139">
        <v>0</v>
      </c>
      <c r="J363" s="139">
        <v>0</v>
      </c>
      <c r="K363" s="139">
        <v>0</v>
      </c>
      <c r="L363" s="138">
        <v>0</v>
      </c>
    </row>
    <row r="364" spans="1:12" hidden="1">
      <c r="A364" s="64">
        <v>3</v>
      </c>
      <c r="B364" s="64">
        <v>3</v>
      </c>
      <c r="C364" s="60">
        <v>2</v>
      </c>
      <c r="D364" s="61">
        <v>7</v>
      </c>
      <c r="E364" s="61"/>
      <c r="F364" s="63"/>
      <c r="G364" s="62" t="s">
        <v>218</v>
      </c>
      <c r="H364" s="90">
        <v>331</v>
      </c>
      <c r="I364" s="115">
        <f>I365</f>
        <v>0</v>
      </c>
      <c r="J364" s="127">
        <f>J365</f>
        <v>0</v>
      </c>
      <c r="K364" s="116">
        <f>K365</f>
        <v>0</v>
      </c>
      <c r="L364" s="116">
        <f>L365</f>
        <v>0</v>
      </c>
    </row>
    <row r="365" spans="1:12" hidden="1">
      <c r="A365" s="67">
        <v>3</v>
      </c>
      <c r="B365" s="67">
        <v>3</v>
      </c>
      <c r="C365" s="68">
        <v>2</v>
      </c>
      <c r="D365" s="69">
        <v>7</v>
      </c>
      <c r="E365" s="69">
        <v>1</v>
      </c>
      <c r="F365" s="71"/>
      <c r="G365" s="62" t="s">
        <v>218</v>
      </c>
      <c r="H365" s="90">
        <v>332</v>
      </c>
      <c r="I365" s="115">
        <f>SUM(I366:I367)</f>
        <v>0</v>
      </c>
      <c r="J365" s="115">
        <f>SUM(J366:J367)</f>
        <v>0</v>
      </c>
      <c r="K365" s="115">
        <f>SUM(K366:K367)</f>
        <v>0</v>
      </c>
      <c r="L365" s="115">
        <f>SUM(L366:L367)</f>
        <v>0</v>
      </c>
    </row>
    <row r="366" spans="1:12" ht="25.5" hidden="1" customHeight="1">
      <c r="A366" s="64">
        <v>3</v>
      </c>
      <c r="B366" s="64">
        <v>3</v>
      </c>
      <c r="C366" s="60">
        <v>2</v>
      </c>
      <c r="D366" s="61">
        <v>7</v>
      </c>
      <c r="E366" s="61">
        <v>1</v>
      </c>
      <c r="F366" s="63">
        <v>1</v>
      </c>
      <c r="G366" s="62" t="s">
        <v>219</v>
      </c>
      <c r="H366" s="90">
        <v>333</v>
      </c>
      <c r="I366" s="139">
        <v>0</v>
      </c>
      <c r="J366" s="139">
        <v>0</v>
      </c>
      <c r="K366" s="139">
        <v>0</v>
      </c>
      <c r="L366" s="138">
        <v>0</v>
      </c>
    </row>
    <row r="367" spans="1:12" ht="25.5" hidden="1" customHeight="1">
      <c r="A367" s="64">
        <v>3</v>
      </c>
      <c r="B367" s="64">
        <v>3</v>
      </c>
      <c r="C367" s="60">
        <v>2</v>
      </c>
      <c r="D367" s="61">
        <v>7</v>
      </c>
      <c r="E367" s="61">
        <v>1</v>
      </c>
      <c r="F367" s="63">
        <v>2</v>
      </c>
      <c r="G367" s="62" t="s">
        <v>220</v>
      </c>
      <c r="H367" s="90">
        <v>334</v>
      </c>
      <c r="I367" s="121">
        <v>0</v>
      </c>
      <c r="J367" s="121">
        <v>0</v>
      </c>
      <c r="K367" s="121">
        <v>0</v>
      </c>
      <c r="L367" s="121">
        <v>0</v>
      </c>
    </row>
    <row r="368" spans="1:12">
      <c r="A368" s="102"/>
      <c r="B368" s="102"/>
      <c r="C368" s="103"/>
      <c r="D368" s="104"/>
      <c r="E368" s="105"/>
      <c r="F368" s="106"/>
      <c r="G368" s="107" t="s">
        <v>223</v>
      </c>
      <c r="H368" s="90">
        <v>335</v>
      </c>
      <c r="I368" s="130">
        <f>SUM(I34+I184)</f>
        <v>306710</v>
      </c>
      <c r="J368" s="130">
        <f>SUM(J34+J184)</f>
        <v>306710</v>
      </c>
      <c r="K368" s="130">
        <f>SUM(K34+K184)</f>
        <v>284654.3</v>
      </c>
      <c r="L368" s="130">
        <f>SUM(L34+L184)</f>
        <v>284654.3</v>
      </c>
    </row>
    <row r="369" spans="1:12">
      <c r="G369" s="53"/>
      <c r="H369" s="7"/>
      <c r="I369" s="108"/>
      <c r="J369" s="109"/>
      <c r="K369" s="109"/>
      <c r="L369" s="109"/>
    </row>
    <row r="370" spans="1:12">
      <c r="A370" s="155"/>
      <c r="B370" s="155"/>
      <c r="C370" s="155"/>
      <c r="D370" s="487" t="s">
        <v>224</v>
      </c>
      <c r="E370" s="487"/>
      <c r="F370" s="487"/>
      <c r="G370" s="487"/>
      <c r="H370" s="153"/>
      <c r="I370" s="111"/>
      <c r="J370" s="109"/>
      <c r="K370" s="487" t="s">
        <v>225</v>
      </c>
      <c r="L370" s="487"/>
    </row>
    <row r="371" spans="1:12" ht="18.75" customHeight="1">
      <c r="A371" s="154" t="s">
        <v>226</v>
      </c>
      <c r="B371" s="154"/>
      <c r="C371" s="154"/>
      <c r="D371" s="154"/>
      <c r="E371" s="154"/>
      <c r="F371" s="154"/>
      <c r="G371" s="154"/>
      <c r="I371" s="148" t="s">
        <v>227</v>
      </c>
      <c r="K371" s="464" t="s">
        <v>228</v>
      </c>
      <c r="L371" s="464"/>
    </row>
    <row r="372" spans="1:12" ht="15.75" customHeight="1">
      <c r="D372" s="147"/>
      <c r="I372" s="14"/>
      <c r="K372" s="14"/>
      <c r="L372" s="14"/>
    </row>
    <row r="373" spans="1:12" ht="27" customHeight="1">
      <c r="A373" s="238"/>
      <c r="B373" s="238"/>
      <c r="C373" s="238"/>
      <c r="D373" s="490" t="s">
        <v>229</v>
      </c>
      <c r="E373" s="490"/>
      <c r="F373" s="490"/>
      <c r="G373" s="490"/>
      <c r="I373" s="14"/>
      <c r="K373" s="487" t="s">
        <v>230</v>
      </c>
      <c r="L373" s="487"/>
    </row>
    <row r="374" spans="1:12" ht="24.75" customHeight="1">
      <c r="A374" s="488" t="s">
        <v>231</v>
      </c>
      <c r="B374" s="488"/>
      <c r="C374" s="488"/>
      <c r="D374" s="488"/>
      <c r="E374" s="488"/>
      <c r="F374" s="488"/>
      <c r="G374" s="488"/>
      <c r="H374" s="150"/>
      <c r="I374" s="15" t="s">
        <v>227</v>
      </c>
      <c r="K374" s="464" t="s">
        <v>228</v>
      </c>
      <c r="L374" s="464"/>
    </row>
  </sheetData>
  <sheetProtection formatCells="0" formatColumns="0" formatRows="0" insertColumns="0" insertRows="0" insertHyperlinks="0" deleteColumns="0" deleteRows="0" sort="0" autoFilter="0" pivotTables="0"/>
  <mergeCells count="30">
    <mergeCell ref="A7:L7"/>
    <mergeCell ref="A9:L9"/>
    <mergeCell ref="A10:L10"/>
    <mergeCell ref="A33:F33"/>
    <mergeCell ref="K371:L371"/>
    <mergeCell ref="G29:H29"/>
    <mergeCell ref="G12:K12"/>
    <mergeCell ref="A13:L13"/>
    <mergeCell ref="G14:K14"/>
    <mergeCell ref="G15:K15"/>
    <mergeCell ref="B16:L16"/>
    <mergeCell ref="G18:K18"/>
    <mergeCell ref="G19:K19"/>
    <mergeCell ref="E21:K21"/>
    <mergeCell ref="A22:L22"/>
    <mergeCell ref="A26:I26"/>
    <mergeCell ref="A27:I27"/>
    <mergeCell ref="K31:K32"/>
    <mergeCell ref="L31:L32"/>
    <mergeCell ref="A30:I30"/>
    <mergeCell ref="K373:L373"/>
    <mergeCell ref="K370:L370"/>
    <mergeCell ref="A374:G374"/>
    <mergeCell ref="K374:L374"/>
    <mergeCell ref="A31:F32"/>
    <mergeCell ref="G31:G32"/>
    <mergeCell ref="H31:H32"/>
    <mergeCell ref="I31:J31"/>
    <mergeCell ref="D370:G370"/>
    <mergeCell ref="D373:G373"/>
  </mergeCells>
  <pageMargins left="0.51181102362205" right="0.31496062992126" top="0.23622047244093999" bottom="0.23622047244093999" header="0.31496062992126" footer="0.31496062992126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F67C0A-0375-4D5C-BA1F-30895D389F43}">
  <dimension ref="A1:S374"/>
  <sheetViews>
    <sheetView view="pageBreakPreview" topLeftCell="A22" zoomScale="60" zoomScaleNormal="100" workbookViewId="0">
      <selection activeCell="P387" sqref="P387"/>
    </sheetView>
  </sheetViews>
  <sheetFormatPr defaultRowHeight="15"/>
  <cols>
    <col min="1" max="4" width="2" style="36" customWidth="1"/>
    <col min="5" max="5" width="2.140625" style="36" customWidth="1"/>
    <col min="6" max="6" width="3" style="150" customWidth="1"/>
    <col min="7" max="7" width="34.85546875" style="36" customWidth="1"/>
    <col min="8" max="8" width="3.85546875" style="36" customWidth="1"/>
    <col min="9" max="9" width="10" style="36" customWidth="1"/>
    <col min="10" max="10" width="11.140625" style="36" customWidth="1"/>
    <col min="11" max="11" width="11" style="36" customWidth="1"/>
    <col min="12" max="12" width="10.5703125" style="36" customWidth="1"/>
    <col min="13" max="13" width="0.140625" style="36" hidden="1" customWidth="1"/>
    <col min="14" max="14" width="6.140625" style="36" hidden="1" customWidth="1"/>
    <col min="15" max="15" width="5.5703125" style="36" hidden="1" customWidth="1"/>
    <col min="16" max="16" width="9.140625" style="22" customWidth="1"/>
  </cols>
  <sheetData>
    <row r="1" spans="1:15">
      <c r="G1" s="1"/>
      <c r="H1" s="3"/>
      <c r="I1" s="21"/>
      <c r="J1" s="152" t="s">
        <v>0</v>
      </c>
      <c r="K1" s="152"/>
      <c r="L1" s="152"/>
      <c r="M1" s="16"/>
      <c r="N1" s="152"/>
      <c r="O1" s="152"/>
    </row>
    <row r="2" spans="1:15">
      <c r="H2" s="3"/>
      <c r="I2" s="22"/>
      <c r="J2" s="152" t="s">
        <v>1</v>
      </c>
      <c r="K2" s="152"/>
      <c r="L2" s="152"/>
      <c r="M2" s="16"/>
      <c r="N2" s="152"/>
      <c r="O2" s="152"/>
    </row>
    <row r="3" spans="1:15">
      <c r="H3" s="23"/>
      <c r="I3" s="3"/>
      <c r="J3" s="152" t="s">
        <v>2</v>
      </c>
      <c r="K3" s="152"/>
      <c r="L3" s="152"/>
      <c r="M3" s="16"/>
      <c r="N3" s="152"/>
      <c r="O3" s="152"/>
    </row>
    <row r="4" spans="1:15">
      <c r="G4" s="4" t="s">
        <v>3</v>
      </c>
      <c r="H4" s="3"/>
      <c r="I4" s="22"/>
      <c r="J4" s="152" t="s">
        <v>4</v>
      </c>
      <c r="K4" s="152"/>
      <c r="L4" s="152"/>
      <c r="M4" s="16"/>
      <c r="N4" s="152"/>
      <c r="O4" s="152"/>
    </row>
    <row r="5" spans="1:15">
      <c r="H5" s="3"/>
      <c r="I5" s="22"/>
      <c r="J5" s="152" t="s">
        <v>5</v>
      </c>
      <c r="K5" s="152"/>
      <c r="L5" s="152"/>
      <c r="M5" s="16"/>
      <c r="N5" s="152"/>
      <c r="O5" s="152"/>
    </row>
    <row r="6" spans="1:15" ht="6" customHeight="1">
      <c r="H6" s="3"/>
      <c r="I6" s="22"/>
      <c r="J6" s="152"/>
      <c r="K6" s="152"/>
      <c r="L6" s="152"/>
      <c r="M6" s="16"/>
      <c r="N6" s="152"/>
      <c r="O6" s="152"/>
    </row>
    <row r="7" spans="1:15" ht="30" customHeight="1">
      <c r="A7" s="458" t="s">
        <v>6</v>
      </c>
      <c r="B7" s="458"/>
      <c r="C7" s="458"/>
      <c r="D7" s="458"/>
      <c r="E7" s="458"/>
      <c r="F7" s="458"/>
      <c r="G7" s="458"/>
      <c r="H7" s="458"/>
      <c r="I7" s="458"/>
      <c r="J7" s="458"/>
      <c r="K7" s="458"/>
      <c r="L7" s="458"/>
      <c r="M7" s="16"/>
    </row>
    <row r="8" spans="1:15" ht="11.25" customHeight="1">
      <c r="G8" s="24"/>
      <c r="H8" s="25"/>
      <c r="I8" s="25"/>
      <c r="J8" s="26"/>
      <c r="K8" s="26"/>
      <c r="L8" s="27"/>
      <c r="M8" s="16"/>
    </row>
    <row r="9" spans="1:15" ht="15.75" customHeight="1">
      <c r="A9" s="459" t="s">
        <v>7</v>
      </c>
      <c r="B9" s="459"/>
      <c r="C9" s="459"/>
      <c r="D9" s="459"/>
      <c r="E9" s="459"/>
      <c r="F9" s="459"/>
      <c r="G9" s="459"/>
      <c r="H9" s="459"/>
      <c r="I9" s="459"/>
      <c r="J9" s="459"/>
      <c r="K9" s="459"/>
      <c r="L9" s="459"/>
      <c r="M9" s="16"/>
    </row>
    <row r="10" spans="1:15">
      <c r="A10" s="460" t="s">
        <v>8</v>
      </c>
      <c r="B10" s="460"/>
      <c r="C10" s="460"/>
      <c r="D10" s="460"/>
      <c r="E10" s="460"/>
      <c r="F10" s="460"/>
      <c r="G10" s="460"/>
      <c r="H10" s="460"/>
      <c r="I10" s="460"/>
      <c r="J10" s="460"/>
      <c r="K10" s="460"/>
      <c r="L10" s="460"/>
      <c r="M10" s="16"/>
    </row>
    <row r="11" spans="1:15" ht="7.5" customHeight="1">
      <c r="A11" s="28"/>
      <c r="B11" s="152"/>
      <c r="C11" s="152"/>
      <c r="D11" s="152"/>
      <c r="E11" s="152"/>
      <c r="F11" s="152"/>
      <c r="G11" s="152"/>
      <c r="H11" s="152"/>
      <c r="I11" s="152"/>
      <c r="J11" s="152"/>
      <c r="K11" s="152"/>
      <c r="L11" s="152"/>
      <c r="M11" s="16"/>
    </row>
    <row r="12" spans="1:15" ht="15.75" customHeight="1">
      <c r="A12" s="28"/>
      <c r="B12" s="152"/>
      <c r="C12" s="152"/>
      <c r="D12" s="152"/>
      <c r="E12" s="152"/>
      <c r="F12" s="152"/>
      <c r="G12" s="466" t="s">
        <v>9</v>
      </c>
      <c r="H12" s="466"/>
      <c r="I12" s="466"/>
      <c r="J12" s="466"/>
      <c r="K12" s="466"/>
      <c r="L12" s="152"/>
      <c r="M12" s="16"/>
    </row>
    <row r="13" spans="1:15" ht="15.75" customHeight="1">
      <c r="A13" s="467" t="s">
        <v>10</v>
      </c>
      <c r="B13" s="467"/>
      <c r="C13" s="467"/>
      <c r="D13" s="467"/>
      <c r="E13" s="467"/>
      <c r="F13" s="467"/>
      <c r="G13" s="467"/>
      <c r="H13" s="467"/>
      <c r="I13" s="467"/>
      <c r="J13" s="467"/>
      <c r="K13" s="467"/>
      <c r="L13" s="467"/>
      <c r="M13" s="16"/>
    </row>
    <row r="14" spans="1:15" ht="12" customHeight="1">
      <c r="G14" s="468" t="s">
        <v>11</v>
      </c>
      <c r="H14" s="468"/>
      <c r="I14" s="468"/>
      <c r="J14" s="468"/>
      <c r="K14" s="468"/>
      <c r="M14" s="16"/>
    </row>
    <row r="15" spans="1:15">
      <c r="G15" s="460" t="s">
        <v>12</v>
      </c>
      <c r="H15" s="460"/>
      <c r="I15" s="460"/>
      <c r="J15" s="460"/>
      <c r="K15" s="460"/>
    </row>
    <row r="16" spans="1:15" ht="15.75" customHeight="1">
      <c r="B16" s="467" t="s">
        <v>13</v>
      </c>
      <c r="C16" s="467"/>
      <c r="D16" s="467"/>
      <c r="E16" s="467"/>
      <c r="F16" s="467"/>
      <c r="G16" s="467"/>
      <c r="H16" s="467"/>
      <c r="I16" s="467"/>
      <c r="J16" s="467"/>
      <c r="K16" s="467"/>
      <c r="L16" s="467"/>
    </row>
    <row r="17" spans="1:13" ht="7.5" customHeight="1"/>
    <row r="18" spans="1:13">
      <c r="G18" s="468" t="s">
        <v>14</v>
      </c>
      <c r="H18" s="468"/>
      <c r="I18" s="468"/>
      <c r="J18" s="468"/>
      <c r="K18" s="468"/>
    </row>
    <row r="19" spans="1:13">
      <c r="G19" s="469" t="s">
        <v>15</v>
      </c>
      <c r="H19" s="469"/>
      <c r="I19" s="469"/>
      <c r="J19" s="469"/>
      <c r="K19" s="469"/>
    </row>
    <row r="20" spans="1:13" ht="6.75" customHeight="1">
      <c r="G20" s="152"/>
      <c r="H20" s="152"/>
      <c r="I20" s="152"/>
      <c r="J20" s="152"/>
      <c r="K20" s="152"/>
    </row>
    <row r="21" spans="1:13">
      <c r="B21" s="22"/>
      <c r="C21" s="22"/>
      <c r="D21" s="22"/>
      <c r="E21" s="470" t="s">
        <v>239</v>
      </c>
      <c r="F21" s="470"/>
      <c r="G21" s="470"/>
      <c r="H21" s="470"/>
      <c r="I21" s="470"/>
      <c r="J21" s="470"/>
      <c r="K21" s="470"/>
      <c r="L21" s="22"/>
    </row>
    <row r="22" spans="1:13" ht="15" customHeight="1">
      <c r="A22" s="471" t="s">
        <v>16</v>
      </c>
      <c r="B22" s="471"/>
      <c r="C22" s="471"/>
      <c r="D22" s="471"/>
      <c r="E22" s="471"/>
      <c r="F22" s="471"/>
      <c r="G22" s="471"/>
      <c r="H22" s="471"/>
      <c r="I22" s="471"/>
      <c r="J22" s="471"/>
      <c r="K22" s="471"/>
      <c r="L22" s="471"/>
      <c r="M22" s="30"/>
    </row>
    <row r="23" spans="1:13">
      <c r="F23" s="36"/>
      <c r="J23" s="5"/>
      <c r="K23" s="13"/>
      <c r="L23" s="6" t="s">
        <v>17</v>
      </c>
      <c r="M23" s="30"/>
    </row>
    <row r="24" spans="1:13">
      <c r="F24" s="36"/>
      <c r="J24" s="31" t="s">
        <v>18</v>
      </c>
      <c r="K24" s="23"/>
      <c r="L24" s="32"/>
      <c r="M24" s="30"/>
    </row>
    <row r="25" spans="1:13">
      <c r="E25" s="152"/>
      <c r="F25" s="151"/>
      <c r="I25" s="34"/>
      <c r="J25" s="34"/>
      <c r="K25" s="35" t="s">
        <v>19</v>
      </c>
      <c r="L25" s="32"/>
      <c r="M25" s="30"/>
    </row>
    <row r="26" spans="1:13">
      <c r="A26" s="472" t="s">
        <v>238</v>
      </c>
      <c r="B26" s="472"/>
      <c r="C26" s="472"/>
      <c r="D26" s="472"/>
      <c r="E26" s="472"/>
      <c r="F26" s="472"/>
      <c r="G26" s="472"/>
      <c r="H26" s="472"/>
      <c r="I26" s="472"/>
      <c r="K26" s="35" t="s">
        <v>20</v>
      </c>
      <c r="L26" s="37" t="s">
        <v>21</v>
      </c>
      <c r="M26" s="30"/>
    </row>
    <row r="27" spans="1:13" ht="43.5" customHeight="1">
      <c r="A27" s="472" t="s">
        <v>240</v>
      </c>
      <c r="B27" s="472"/>
      <c r="C27" s="472"/>
      <c r="D27" s="472"/>
      <c r="E27" s="472"/>
      <c r="F27" s="472"/>
      <c r="G27" s="472"/>
      <c r="H27" s="472"/>
      <c r="I27" s="472"/>
      <c r="J27" s="149" t="s">
        <v>23</v>
      </c>
      <c r="K27" s="113" t="s">
        <v>35</v>
      </c>
      <c r="L27" s="32"/>
      <c r="M27" s="30"/>
    </row>
    <row r="28" spans="1:13">
      <c r="F28" s="36"/>
      <c r="G28" s="39" t="s">
        <v>24</v>
      </c>
      <c r="H28" s="102" t="s">
        <v>233</v>
      </c>
      <c r="I28" s="103"/>
      <c r="J28" s="42"/>
      <c r="K28" s="32"/>
      <c r="L28" s="32"/>
      <c r="M28" s="30"/>
    </row>
    <row r="29" spans="1:13">
      <c r="F29" s="36"/>
      <c r="G29" s="465" t="s">
        <v>25</v>
      </c>
      <c r="H29" s="465"/>
      <c r="I29" s="114" t="s">
        <v>236</v>
      </c>
      <c r="J29" s="43" t="s">
        <v>235</v>
      </c>
      <c r="K29" s="32" t="s">
        <v>234</v>
      </c>
      <c r="L29" s="32" t="s">
        <v>234</v>
      </c>
      <c r="M29" s="30"/>
    </row>
    <row r="30" spans="1:13">
      <c r="A30" s="489" t="s">
        <v>232</v>
      </c>
      <c r="B30" s="489"/>
      <c r="C30" s="489"/>
      <c r="D30" s="489"/>
      <c r="E30" s="489"/>
      <c r="F30" s="489"/>
      <c r="G30" s="489"/>
      <c r="H30" s="489"/>
      <c r="I30" s="489"/>
      <c r="J30" s="44"/>
      <c r="K30" s="44"/>
      <c r="L30" s="45" t="s">
        <v>26</v>
      </c>
      <c r="M30" s="46"/>
    </row>
    <row r="31" spans="1:13" ht="27" customHeight="1">
      <c r="A31" s="473" t="s">
        <v>27</v>
      </c>
      <c r="B31" s="474"/>
      <c r="C31" s="474"/>
      <c r="D31" s="474"/>
      <c r="E31" s="474"/>
      <c r="F31" s="474"/>
      <c r="G31" s="477" t="s">
        <v>28</v>
      </c>
      <c r="H31" s="479" t="s">
        <v>29</v>
      </c>
      <c r="I31" s="481" t="s">
        <v>30</v>
      </c>
      <c r="J31" s="482"/>
      <c r="K31" s="483" t="s">
        <v>31</v>
      </c>
      <c r="L31" s="485" t="s">
        <v>32</v>
      </c>
      <c r="M31" s="46"/>
    </row>
    <row r="32" spans="1:13" ht="58.5" customHeight="1">
      <c r="A32" s="475"/>
      <c r="B32" s="476"/>
      <c r="C32" s="476"/>
      <c r="D32" s="476"/>
      <c r="E32" s="476"/>
      <c r="F32" s="476"/>
      <c r="G32" s="478"/>
      <c r="H32" s="480"/>
      <c r="I32" s="47" t="s">
        <v>33</v>
      </c>
      <c r="J32" s="48" t="s">
        <v>34</v>
      </c>
      <c r="K32" s="484"/>
      <c r="L32" s="486"/>
    </row>
    <row r="33" spans="1:15">
      <c r="A33" s="461" t="s">
        <v>35</v>
      </c>
      <c r="B33" s="462"/>
      <c r="C33" s="462"/>
      <c r="D33" s="462"/>
      <c r="E33" s="462"/>
      <c r="F33" s="463"/>
      <c r="G33" s="7">
        <v>2</v>
      </c>
      <c r="H33" s="8">
        <v>3</v>
      </c>
      <c r="I33" s="9" t="s">
        <v>36</v>
      </c>
      <c r="J33" s="10" t="s">
        <v>37</v>
      </c>
      <c r="K33" s="11">
        <v>6</v>
      </c>
      <c r="L33" s="11">
        <v>7</v>
      </c>
    </row>
    <row r="34" spans="1:15">
      <c r="A34" s="49">
        <v>2</v>
      </c>
      <c r="B34" s="49"/>
      <c r="C34" s="50"/>
      <c r="D34" s="51"/>
      <c r="E34" s="49"/>
      <c r="F34" s="52"/>
      <c r="G34" s="51" t="s">
        <v>38</v>
      </c>
      <c r="H34" s="7">
        <v>1</v>
      </c>
      <c r="I34" s="115">
        <f>SUM(I35+I46+I65+I86+I93+I113+I139+I158+I168)</f>
        <v>292300</v>
      </c>
      <c r="J34" s="115">
        <f>SUM(J35+J46+J65+J86+J93+J113+J139+J158+J168)</f>
        <v>292300</v>
      </c>
      <c r="K34" s="116">
        <f>SUM(K35+K46+K65+K86+K93+K113+K139+K158+K168)</f>
        <v>270244.3</v>
      </c>
      <c r="L34" s="115">
        <f>SUM(L35+L46+L65+L86+L93+L113+L139+L158+L168)</f>
        <v>270244.3</v>
      </c>
      <c r="M34" s="53"/>
      <c r="N34" s="53"/>
      <c r="O34" s="53"/>
    </row>
    <row r="35" spans="1:15" ht="17.25" customHeight="1">
      <c r="A35" s="49">
        <v>2</v>
      </c>
      <c r="B35" s="54">
        <v>1</v>
      </c>
      <c r="C35" s="55"/>
      <c r="D35" s="56"/>
      <c r="E35" s="57"/>
      <c r="F35" s="58"/>
      <c r="G35" s="59" t="s">
        <v>39</v>
      </c>
      <c r="H35" s="7">
        <v>2</v>
      </c>
      <c r="I35" s="115">
        <f>SUM(I36+I42)</f>
        <v>247800</v>
      </c>
      <c r="J35" s="115">
        <f>SUM(J36+J42)</f>
        <v>247800</v>
      </c>
      <c r="K35" s="117">
        <f>SUM(K36+K42)</f>
        <v>230580.63</v>
      </c>
      <c r="L35" s="118">
        <f>SUM(L36+L42)</f>
        <v>230580.63</v>
      </c>
    </row>
    <row r="36" spans="1:15">
      <c r="A36" s="60">
        <v>2</v>
      </c>
      <c r="B36" s="60">
        <v>1</v>
      </c>
      <c r="C36" s="61">
        <v>1</v>
      </c>
      <c r="D36" s="62"/>
      <c r="E36" s="60"/>
      <c r="F36" s="63"/>
      <c r="G36" s="62" t="s">
        <v>40</v>
      </c>
      <c r="H36" s="7">
        <v>3</v>
      </c>
      <c r="I36" s="115">
        <f>SUM(I37)</f>
        <v>242400</v>
      </c>
      <c r="J36" s="115">
        <f>SUM(J37)</f>
        <v>242400</v>
      </c>
      <c r="K36" s="116">
        <f>SUM(K37)</f>
        <v>225180.63</v>
      </c>
      <c r="L36" s="115">
        <f>SUM(L37)</f>
        <v>225180.63</v>
      </c>
    </row>
    <row r="37" spans="1:15">
      <c r="A37" s="64">
        <v>2</v>
      </c>
      <c r="B37" s="60">
        <v>1</v>
      </c>
      <c r="C37" s="61">
        <v>1</v>
      </c>
      <c r="D37" s="62">
        <v>1</v>
      </c>
      <c r="E37" s="60"/>
      <c r="F37" s="63"/>
      <c r="G37" s="62" t="s">
        <v>40</v>
      </c>
      <c r="H37" s="7">
        <v>4</v>
      </c>
      <c r="I37" s="115">
        <f>SUM(I38+I40)</f>
        <v>242400</v>
      </c>
      <c r="J37" s="115">
        <f t="shared" ref="J37:L38" si="0">SUM(J38)</f>
        <v>242400</v>
      </c>
      <c r="K37" s="115">
        <f t="shared" si="0"/>
        <v>225180.63</v>
      </c>
      <c r="L37" s="115">
        <f t="shared" si="0"/>
        <v>225180.63</v>
      </c>
    </row>
    <row r="38" spans="1:15">
      <c r="A38" s="64">
        <v>2</v>
      </c>
      <c r="B38" s="60">
        <v>1</v>
      </c>
      <c r="C38" s="61">
        <v>1</v>
      </c>
      <c r="D38" s="62">
        <v>1</v>
      </c>
      <c r="E38" s="60">
        <v>1</v>
      </c>
      <c r="F38" s="63"/>
      <c r="G38" s="62" t="s">
        <v>41</v>
      </c>
      <c r="H38" s="7">
        <v>5</v>
      </c>
      <c r="I38" s="116">
        <f>SUM(I39)</f>
        <v>242400</v>
      </c>
      <c r="J38" s="116">
        <f t="shared" si="0"/>
        <v>242400</v>
      </c>
      <c r="K38" s="116">
        <f t="shared" si="0"/>
        <v>225180.63</v>
      </c>
      <c r="L38" s="116">
        <f t="shared" si="0"/>
        <v>225180.63</v>
      </c>
    </row>
    <row r="39" spans="1:15">
      <c r="A39" s="64">
        <v>2</v>
      </c>
      <c r="B39" s="60">
        <v>1</v>
      </c>
      <c r="C39" s="61">
        <v>1</v>
      </c>
      <c r="D39" s="62">
        <v>1</v>
      </c>
      <c r="E39" s="60">
        <v>1</v>
      </c>
      <c r="F39" s="63">
        <v>1</v>
      </c>
      <c r="G39" s="62" t="s">
        <v>41</v>
      </c>
      <c r="H39" s="7">
        <v>6</v>
      </c>
      <c r="I39" s="119">
        <v>242400</v>
      </c>
      <c r="J39" s="120">
        <v>242400</v>
      </c>
      <c r="K39" s="120">
        <v>225180.63</v>
      </c>
      <c r="L39" s="120">
        <v>225180.63</v>
      </c>
    </row>
    <row r="40" spans="1:15" hidden="1">
      <c r="A40" s="64">
        <v>2</v>
      </c>
      <c r="B40" s="60">
        <v>1</v>
      </c>
      <c r="C40" s="61">
        <v>1</v>
      </c>
      <c r="D40" s="62">
        <v>1</v>
      </c>
      <c r="E40" s="60">
        <v>2</v>
      </c>
      <c r="F40" s="63"/>
      <c r="G40" s="62" t="s">
        <v>42</v>
      </c>
      <c r="H40" s="7">
        <v>7</v>
      </c>
      <c r="I40" s="116">
        <f>I41</f>
        <v>0</v>
      </c>
      <c r="J40" s="116">
        <f>J41</f>
        <v>0</v>
      </c>
      <c r="K40" s="116">
        <f>K41</f>
        <v>0</v>
      </c>
      <c r="L40" s="116">
        <f>L41</f>
        <v>0</v>
      </c>
    </row>
    <row r="41" spans="1:15" hidden="1">
      <c r="A41" s="64">
        <v>2</v>
      </c>
      <c r="B41" s="60">
        <v>1</v>
      </c>
      <c r="C41" s="61">
        <v>1</v>
      </c>
      <c r="D41" s="62">
        <v>1</v>
      </c>
      <c r="E41" s="60">
        <v>2</v>
      </c>
      <c r="F41" s="63">
        <v>1</v>
      </c>
      <c r="G41" s="62" t="s">
        <v>42</v>
      </c>
      <c r="H41" s="7">
        <v>8</v>
      </c>
      <c r="I41" s="120">
        <v>0</v>
      </c>
      <c r="J41" s="121">
        <v>0</v>
      </c>
      <c r="K41" s="120">
        <v>0</v>
      </c>
      <c r="L41" s="121">
        <v>0</v>
      </c>
    </row>
    <row r="42" spans="1:15">
      <c r="A42" s="64">
        <v>2</v>
      </c>
      <c r="B42" s="60">
        <v>1</v>
      </c>
      <c r="C42" s="61">
        <v>2</v>
      </c>
      <c r="D42" s="62"/>
      <c r="E42" s="60"/>
      <c r="F42" s="63"/>
      <c r="G42" s="62" t="s">
        <v>43</v>
      </c>
      <c r="H42" s="7">
        <v>9</v>
      </c>
      <c r="I42" s="116">
        <f t="shared" ref="I42:L44" si="1">I43</f>
        <v>5400</v>
      </c>
      <c r="J42" s="115">
        <f t="shared" si="1"/>
        <v>5400</v>
      </c>
      <c r="K42" s="116">
        <f t="shared" si="1"/>
        <v>5400</v>
      </c>
      <c r="L42" s="115">
        <f t="shared" si="1"/>
        <v>5400</v>
      </c>
    </row>
    <row r="43" spans="1:15">
      <c r="A43" s="64">
        <v>2</v>
      </c>
      <c r="B43" s="60">
        <v>1</v>
      </c>
      <c r="C43" s="61">
        <v>2</v>
      </c>
      <c r="D43" s="62">
        <v>1</v>
      </c>
      <c r="E43" s="60"/>
      <c r="F43" s="63"/>
      <c r="G43" s="62" t="s">
        <v>43</v>
      </c>
      <c r="H43" s="7">
        <v>10</v>
      </c>
      <c r="I43" s="116">
        <f t="shared" si="1"/>
        <v>5400</v>
      </c>
      <c r="J43" s="115">
        <f t="shared" si="1"/>
        <v>5400</v>
      </c>
      <c r="K43" s="115">
        <f t="shared" si="1"/>
        <v>5400</v>
      </c>
      <c r="L43" s="115">
        <f t="shared" si="1"/>
        <v>5400</v>
      </c>
    </row>
    <row r="44" spans="1:15">
      <c r="A44" s="64">
        <v>2</v>
      </c>
      <c r="B44" s="60">
        <v>1</v>
      </c>
      <c r="C44" s="61">
        <v>2</v>
      </c>
      <c r="D44" s="62">
        <v>1</v>
      </c>
      <c r="E44" s="60">
        <v>1</v>
      </c>
      <c r="F44" s="63"/>
      <c r="G44" s="62" t="s">
        <v>43</v>
      </c>
      <c r="H44" s="7">
        <v>11</v>
      </c>
      <c r="I44" s="115">
        <f t="shared" si="1"/>
        <v>5400</v>
      </c>
      <c r="J44" s="115">
        <f t="shared" si="1"/>
        <v>5400</v>
      </c>
      <c r="K44" s="115">
        <f t="shared" si="1"/>
        <v>5400</v>
      </c>
      <c r="L44" s="115">
        <f t="shared" si="1"/>
        <v>5400</v>
      </c>
    </row>
    <row r="45" spans="1:15">
      <c r="A45" s="64">
        <v>2</v>
      </c>
      <c r="B45" s="60">
        <v>1</v>
      </c>
      <c r="C45" s="61">
        <v>2</v>
      </c>
      <c r="D45" s="62">
        <v>1</v>
      </c>
      <c r="E45" s="60">
        <v>1</v>
      </c>
      <c r="F45" s="63">
        <v>1</v>
      </c>
      <c r="G45" s="62" t="s">
        <v>43</v>
      </c>
      <c r="H45" s="7">
        <v>12</v>
      </c>
      <c r="I45" s="121">
        <v>5400</v>
      </c>
      <c r="J45" s="120">
        <v>5400</v>
      </c>
      <c r="K45" s="120">
        <v>5400</v>
      </c>
      <c r="L45" s="120">
        <v>5400</v>
      </c>
    </row>
    <row r="46" spans="1:15">
      <c r="A46" s="65">
        <v>2</v>
      </c>
      <c r="B46" s="66">
        <v>2</v>
      </c>
      <c r="C46" s="55"/>
      <c r="D46" s="56"/>
      <c r="E46" s="57"/>
      <c r="F46" s="58"/>
      <c r="G46" s="59" t="s">
        <v>44</v>
      </c>
      <c r="H46" s="7">
        <v>13</v>
      </c>
      <c r="I46" s="122">
        <f t="shared" ref="I46:L48" si="2">I47</f>
        <v>41100</v>
      </c>
      <c r="J46" s="123">
        <f t="shared" si="2"/>
        <v>41100</v>
      </c>
      <c r="K46" s="122">
        <f t="shared" si="2"/>
        <v>36263.67</v>
      </c>
      <c r="L46" s="122">
        <f t="shared" si="2"/>
        <v>36263.67</v>
      </c>
    </row>
    <row r="47" spans="1:15">
      <c r="A47" s="64">
        <v>2</v>
      </c>
      <c r="B47" s="60">
        <v>2</v>
      </c>
      <c r="C47" s="61">
        <v>1</v>
      </c>
      <c r="D47" s="62"/>
      <c r="E47" s="60"/>
      <c r="F47" s="63"/>
      <c r="G47" s="56" t="s">
        <v>44</v>
      </c>
      <c r="H47" s="7">
        <v>14</v>
      </c>
      <c r="I47" s="115">
        <f t="shared" si="2"/>
        <v>41100</v>
      </c>
      <c r="J47" s="116">
        <f t="shared" si="2"/>
        <v>41100</v>
      </c>
      <c r="K47" s="115">
        <f t="shared" si="2"/>
        <v>36263.67</v>
      </c>
      <c r="L47" s="116">
        <f t="shared" si="2"/>
        <v>36263.67</v>
      </c>
    </row>
    <row r="48" spans="1:15">
      <c r="A48" s="64">
        <v>2</v>
      </c>
      <c r="B48" s="60">
        <v>2</v>
      </c>
      <c r="C48" s="61">
        <v>1</v>
      </c>
      <c r="D48" s="62">
        <v>1</v>
      </c>
      <c r="E48" s="60"/>
      <c r="F48" s="63"/>
      <c r="G48" s="56" t="s">
        <v>44</v>
      </c>
      <c r="H48" s="7">
        <v>15</v>
      </c>
      <c r="I48" s="115">
        <f t="shared" si="2"/>
        <v>41100</v>
      </c>
      <c r="J48" s="116">
        <f t="shared" si="2"/>
        <v>41100</v>
      </c>
      <c r="K48" s="118">
        <f t="shared" si="2"/>
        <v>36263.67</v>
      </c>
      <c r="L48" s="118">
        <f t="shared" si="2"/>
        <v>36263.67</v>
      </c>
    </row>
    <row r="49" spans="1:12">
      <c r="A49" s="67">
        <v>2</v>
      </c>
      <c r="B49" s="68">
        <v>2</v>
      </c>
      <c r="C49" s="69">
        <v>1</v>
      </c>
      <c r="D49" s="70">
        <v>1</v>
      </c>
      <c r="E49" s="68">
        <v>1</v>
      </c>
      <c r="F49" s="71"/>
      <c r="G49" s="56" t="s">
        <v>44</v>
      </c>
      <c r="H49" s="7">
        <v>16</v>
      </c>
      <c r="I49" s="124">
        <f>SUM(I50:I64)</f>
        <v>41100</v>
      </c>
      <c r="J49" s="124">
        <f>SUM(J50:J64)</f>
        <v>41100</v>
      </c>
      <c r="K49" s="125">
        <f>SUM(K50:K64)</f>
        <v>36263.67</v>
      </c>
      <c r="L49" s="125">
        <f>SUM(L50:L64)</f>
        <v>36263.67</v>
      </c>
    </row>
    <row r="50" spans="1:12" hidden="1">
      <c r="A50" s="64">
        <v>2</v>
      </c>
      <c r="B50" s="60">
        <v>2</v>
      </c>
      <c r="C50" s="61">
        <v>1</v>
      </c>
      <c r="D50" s="62">
        <v>1</v>
      </c>
      <c r="E50" s="60">
        <v>1</v>
      </c>
      <c r="F50" s="72">
        <v>1</v>
      </c>
      <c r="G50" s="62" t="s">
        <v>45</v>
      </c>
      <c r="H50" s="7">
        <v>17</v>
      </c>
      <c r="I50" s="120">
        <v>0</v>
      </c>
      <c r="J50" s="120">
        <v>0</v>
      </c>
      <c r="K50" s="120">
        <v>0</v>
      </c>
      <c r="L50" s="120">
        <v>0</v>
      </c>
    </row>
    <row r="51" spans="1:12" ht="25.5" customHeight="1">
      <c r="A51" s="64">
        <v>2</v>
      </c>
      <c r="B51" s="60">
        <v>2</v>
      </c>
      <c r="C51" s="61">
        <v>1</v>
      </c>
      <c r="D51" s="62">
        <v>1</v>
      </c>
      <c r="E51" s="60">
        <v>1</v>
      </c>
      <c r="F51" s="63">
        <v>2</v>
      </c>
      <c r="G51" s="62" t="s">
        <v>46</v>
      </c>
      <c r="H51" s="7">
        <v>18</v>
      </c>
      <c r="I51" s="120">
        <v>200</v>
      </c>
      <c r="J51" s="120">
        <v>200</v>
      </c>
      <c r="K51" s="120">
        <v>200</v>
      </c>
      <c r="L51" s="120">
        <v>200</v>
      </c>
    </row>
    <row r="52" spans="1:12" ht="25.5" customHeight="1">
      <c r="A52" s="64">
        <v>2</v>
      </c>
      <c r="B52" s="60">
        <v>2</v>
      </c>
      <c r="C52" s="61">
        <v>1</v>
      </c>
      <c r="D52" s="62">
        <v>1</v>
      </c>
      <c r="E52" s="60">
        <v>1</v>
      </c>
      <c r="F52" s="63">
        <v>5</v>
      </c>
      <c r="G52" s="62" t="s">
        <v>47</v>
      </c>
      <c r="H52" s="7">
        <v>19</v>
      </c>
      <c r="I52" s="120">
        <v>1300</v>
      </c>
      <c r="J52" s="120">
        <v>1300</v>
      </c>
      <c r="K52" s="120">
        <v>1300</v>
      </c>
      <c r="L52" s="120">
        <v>1300</v>
      </c>
    </row>
    <row r="53" spans="1:12" ht="25.5" hidden="1" customHeight="1">
      <c r="A53" s="64">
        <v>2</v>
      </c>
      <c r="B53" s="60">
        <v>2</v>
      </c>
      <c r="C53" s="61">
        <v>1</v>
      </c>
      <c r="D53" s="62">
        <v>1</v>
      </c>
      <c r="E53" s="60">
        <v>1</v>
      </c>
      <c r="F53" s="63">
        <v>6</v>
      </c>
      <c r="G53" s="62" t="s">
        <v>48</v>
      </c>
      <c r="H53" s="7">
        <v>20</v>
      </c>
      <c r="I53" s="120">
        <v>0</v>
      </c>
      <c r="J53" s="120">
        <v>0</v>
      </c>
      <c r="K53" s="120">
        <v>0</v>
      </c>
      <c r="L53" s="120">
        <v>0</v>
      </c>
    </row>
    <row r="54" spans="1:12" ht="25.5" hidden="1" customHeight="1">
      <c r="A54" s="73">
        <v>2</v>
      </c>
      <c r="B54" s="57">
        <v>2</v>
      </c>
      <c r="C54" s="55">
        <v>1</v>
      </c>
      <c r="D54" s="56">
        <v>1</v>
      </c>
      <c r="E54" s="57">
        <v>1</v>
      </c>
      <c r="F54" s="58">
        <v>7</v>
      </c>
      <c r="G54" s="56" t="s">
        <v>49</v>
      </c>
      <c r="H54" s="7">
        <v>21</v>
      </c>
      <c r="I54" s="120">
        <v>0</v>
      </c>
      <c r="J54" s="120">
        <v>0</v>
      </c>
      <c r="K54" s="120">
        <v>0</v>
      </c>
      <c r="L54" s="120">
        <v>0</v>
      </c>
    </row>
    <row r="55" spans="1:12">
      <c r="A55" s="64">
        <v>2</v>
      </c>
      <c r="B55" s="60">
        <v>2</v>
      </c>
      <c r="C55" s="61">
        <v>1</v>
      </c>
      <c r="D55" s="62">
        <v>1</v>
      </c>
      <c r="E55" s="60">
        <v>1</v>
      </c>
      <c r="F55" s="63">
        <v>11</v>
      </c>
      <c r="G55" s="62" t="s">
        <v>50</v>
      </c>
      <c r="H55" s="7">
        <v>22</v>
      </c>
      <c r="I55" s="121">
        <v>300</v>
      </c>
      <c r="J55" s="120">
        <v>300</v>
      </c>
      <c r="K55" s="120">
        <v>300</v>
      </c>
      <c r="L55" s="120">
        <v>300</v>
      </c>
    </row>
    <row r="56" spans="1:12" ht="25.5" hidden="1" customHeight="1">
      <c r="A56" s="67">
        <v>2</v>
      </c>
      <c r="B56" s="74">
        <v>2</v>
      </c>
      <c r="C56" s="75">
        <v>1</v>
      </c>
      <c r="D56" s="75">
        <v>1</v>
      </c>
      <c r="E56" s="75">
        <v>1</v>
      </c>
      <c r="F56" s="76">
        <v>12</v>
      </c>
      <c r="G56" s="77" t="s">
        <v>51</v>
      </c>
      <c r="H56" s="7">
        <v>23</v>
      </c>
      <c r="I56" s="126">
        <v>0</v>
      </c>
      <c r="J56" s="120">
        <v>0</v>
      </c>
      <c r="K56" s="120">
        <v>0</v>
      </c>
      <c r="L56" s="120">
        <v>0</v>
      </c>
    </row>
    <row r="57" spans="1:12" ht="25.5" hidden="1" customHeight="1">
      <c r="A57" s="64">
        <v>2</v>
      </c>
      <c r="B57" s="60">
        <v>2</v>
      </c>
      <c r="C57" s="61">
        <v>1</v>
      </c>
      <c r="D57" s="61">
        <v>1</v>
      </c>
      <c r="E57" s="61">
        <v>1</v>
      </c>
      <c r="F57" s="63">
        <v>14</v>
      </c>
      <c r="G57" s="78" t="s">
        <v>52</v>
      </c>
      <c r="H57" s="7">
        <v>24</v>
      </c>
      <c r="I57" s="121">
        <v>0</v>
      </c>
      <c r="J57" s="121">
        <v>0</v>
      </c>
      <c r="K57" s="121">
        <v>0</v>
      </c>
      <c r="L57" s="121">
        <v>0</v>
      </c>
    </row>
    <row r="58" spans="1:12" ht="25.5" customHeight="1">
      <c r="A58" s="64">
        <v>2</v>
      </c>
      <c r="B58" s="60">
        <v>2</v>
      </c>
      <c r="C58" s="61">
        <v>1</v>
      </c>
      <c r="D58" s="61">
        <v>1</v>
      </c>
      <c r="E58" s="61">
        <v>1</v>
      </c>
      <c r="F58" s="63">
        <v>15</v>
      </c>
      <c r="G58" s="62" t="s">
        <v>53</v>
      </c>
      <c r="H58" s="7">
        <v>25</v>
      </c>
      <c r="I58" s="121">
        <v>1700</v>
      </c>
      <c r="J58" s="120">
        <v>1700</v>
      </c>
      <c r="K58" s="120">
        <v>1700</v>
      </c>
      <c r="L58" s="120">
        <v>1700</v>
      </c>
    </row>
    <row r="59" spans="1:12">
      <c r="A59" s="64">
        <v>2</v>
      </c>
      <c r="B59" s="60">
        <v>2</v>
      </c>
      <c r="C59" s="61">
        <v>1</v>
      </c>
      <c r="D59" s="61">
        <v>1</v>
      </c>
      <c r="E59" s="61">
        <v>1</v>
      </c>
      <c r="F59" s="63">
        <v>16</v>
      </c>
      <c r="G59" s="62" t="s">
        <v>54</v>
      </c>
      <c r="H59" s="7">
        <v>26</v>
      </c>
      <c r="I59" s="121">
        <v>1700</v>
      </c>
      <c r="J59" s="120">
        <v>1700</v>
      </c>
      <c r="K59" s="120">
        <v>1699.92</v>
      </c>
      <c r="L59" s="120">
        <v>1699.92</v>
      </c>
    </row>
    <row r="60" spans="1:12" ht="25.5" hidden="1" customHeight="1">
      <c r="A60" s="64">
        <v>2</v>
      </c>
      <c r="B60" s="60">
        <v>2</v>
      </c>
      <c r="C60" s="61">
        <v>1</v>
      </c>
      <c r="D60" s="61">
        <v>1</v>
      </c>
      <c r="E60" s="61">
        <v>1</v>
      </c>
      <c r="F60" s="63">
        <v>17</v>
      </c>
      <c r="G60" s="62" t="s">
        <v>55</v>
      </c>
      <c r="H60" s="7">
        <v>27</v>
      </c>
      <c r="I60" s="121">
        <v>0</v>
      </c>
      <c r="J60" s="121">
        <v>0</v>
      </c>
      <c r="K60" s="121">
        <v>0</v>
      </c>
      <c r="L60" s="121">
        <v>0</v>
      </c>
    </row>
    <row r="61" spans="1:12">
      <c r="A61" s="64">
        <v>2</v>
      </c>
      <c r="B61" s="60">
        <v>2</v>
      </c>
      <c r="C61" s="61">
        <v>1</v>
      </c>
      <c r="D61" s="61">
        <v>1</v>
      </c>
      <c r="E61" s="61">
        <v>1</v>
      </c>
      <c r="F61" s="63">
        <v>20</v>
      </c>
      <c r="G61" s="62" t="s">
        <v>56</v>
      </c>
      <c r="H61" s="7">
        <v>28</v>
      </c>
      <c r="I61" s="121">
        <v>27500</v>
      </c>
      <c r="J61" s="120">
        <v>27500</v>
      </c>
      <c r="K61" s="120">
        <v>22663.75</v>
      </c>
      <c r="L61" s="120">
        <v>22663.75</v>
      </c>
    </row>
    <row r="62" spans="1:12" ht="25.5" customHeight="1">
      <c r="A62" s="64">
        <v>2</v>
      </c>
      <c r="B62" s="60">
        <v>2</v>
      </c>
      <c r="C62" s="61">
        <v>1</v>
      </c>
      <c r="D62" s="61">
        <v>1</v>
      </c>
      <c r="E62" s="61">
        <v>1</v>
      </c>
      <c r="F62" s="63">
        <v>21</v>
      </c>
      <c r="G62" s="62" t="s">
        <v>57</v>
      </c>
      <c r="H62" s="7">
        <v>29</v>
      </c>
      <c r="I62" s="121">
        <v>2500</v>
      </c>
      <c r="J62" s="120">
        <v>2500</v>
      </c>
      <c r="K62" s="120">
        <v>2500</v>
      </c>
      <c r="L62" s="120">
        <v>2500</v>
      </c>
    </row>
    <row r="63" spans="1:12" hidden="1">
      <c r="A63" s="64">
        <v>2</v>
      </c>
      <c r="B63" s="60">
        <v>2</v>
      </c>
      <c r="C63" s="61">
        <v>1</v>
      </c>
      <c r="D63" s="61">
        <v>1</v>
      </c>
      <c r="E63" s="61">
        <v>1</v>
      </c>
      <c r="F63" s="63">
        <v>22</v>
      </c>
      <c r="G63" s="62" t="s">
        <v>58</v>
      </c>
      <c r="H63" s="7">
        <v>30</v>
      </c>
      <c r="I63" s="121">
        <v>0</v>
      </c>
      <c r="J63" s="120">
        <v>0</v>
      </c>
      <c r="K63" s="120">
        <v>0</v>
      </c>
      <c r="L63" s="120">
        <v>0</v>
      </c>
    </row>
    <row r="64" spans="1:12">
      <c r="A64" s="64">
        <v>2</v>
      </c>
      <c r="B64" s="60">
        <v>2</v>
      </c>
      <c r="C64" s="61">
        <v>1</v>
      </c>
      <c r="D64" s="61">
        <v>1</v>
      </c>
      <c r="E64" s="61">
        <v>1</v>
      </c>
      <c r="F64" s="63">
        <v>30</v>
      </c>
      <c r="G64" s="62" t="s">
        <v>59</v>
      </c>
      <c r="H64" s="7">
        <v>31</v>
      </c>
      <c r="I64" s="121">
        <v>5900</v>
      </c>
      <c r="J64" s="120">
        <v>5900</v>
      </c>
      <c r="K64" s="120">
        <v>5900</v>
      </c>
      <c r="L64" s="120">
        <v>5900</v>
      </c>
    </row>
    <row r="65" spans="1:15" hidden="1">
      <c r="A65" s="79">
        <v>2</v>
      </c>
      <c r="B65" s="80">
        <v>3</v>
      </c>
      <c r="C65" s="54"/>
      <c r="D65" s="55"/>
      <c r="E65" s="55"/>
      <c r="F65" s="58"/>
      <c r="G65" s="81" t="s">
        <v>60</v>
      </c>
      <c r="H65" s="7">
        <v>32</v>
      </c>
      <c r="I65" s="122">
        <f>I66+I82</f>
        <v>0</v>
      </c>
      <c r="J65" s="122">
        <f>J66+J82</f>
        <v>0</v>
      </c>
      <c r="K65" s="122">
        <f>K66+K82</f>
        <v>0</v>
      </c>
      <c r="L65" s="122">
        <f>L66+L82</f>
        <v>0</v>
      </c>
    </row>
    <row r="66" spans="1:15" hidden="1">
      <c r="A66" s="64">
        <v>2</v>
      </c>
      <c r="B66" s="60">
        <v>3</v>
      </c>
      <c r="C66" s="61">
        <v>1</v>
      </c>
      <c r="D66" s="61"/>
      <c r="E66" s="61"/>
      <c r="F66" s="63"/>
      <c r="G66" s="62" t="s">
        <v>61</v>
      </c>
      <c r="H66" s="7">
        <v>33</v>
      </c>
      <c r="I66" s="115">
        <f>SUM(I67+I72+I77)</f>
        <v>0</v>
      </c>
      <c r="J66" s="127">
        <f>SUM(J67+J72+J77)</f>
        <v>0</v>
      </c>
      <c r="K66" s="116">
        <f>SUM(K67+K72+K77)</f>
        <v>0</v>
      </c>
      <c r="L66" s="115">
        <f>SUM(L67+L72+L77)</f>
        <v>0</v>
      </c>
    </row>
    <row r="67" spans="1:15" hidden="1">
      <c r="A67" s="64">
        <v>2</v>
      </c>
      <c r="B67" s="60">
        <v>3</v>
      </c>
      <c r="C67" s="61">
        <v>1</v>
      </c>
      <c r="D67" s="61">
        <v>1</v>
      </c>
      <c r="E67" s="61"/>
      <c r="F67" s="63"/>
      <c r="G67" s="62" t="s">
        <v>62</v>
      </c>
      <c r="H67" s="7">
        <v>34</v>
      </c>
      <c r="I67" s="115">
        <f>I68</f>
        <v>0</v>
      </c>
      <c r="J67" s="127">
        <f>J68</f>
        <v>0</v>
      </c>
      <c r="K67" s="116">
        <f>K68</f>
        <v>0</v>
      </c>
      <c r="L67" s="115">
        <f>L68</f>
        <v>0</v>
      </c>
    </row>
    <row r="68" spans="1:15" hidden="1">
      <c r="A68" s="64">
        <v>2</v>
      </c>
      <c r="B68" s="60">
        <v>3</v>
      </c>
      <c r="C68" s="61">
        <v>1</v>
      </c>
      <c r="D68" s="61">
        <v>1</v>
      </c>
      <c r="E68" s="61">
        <v>1</v>
      </c>
      <c r="F68" s="63"/>
      <c r="G68" s="62" t="s">
        <v>62</v>
      </c>
      <c r="H68" s="7">
        <v>35</v>
      </c>
      <c r="I68" s="115">
        <f>SUM(I69:I71)</f>
        <v>0</v>
      </c>
      <c r="J68" s="127">
        <f>SUM(J69:J71)</f>
        <v>0</v>
      </c>
      <c r="K68" s="116">
        <f>SUM(K69:K71)</f>
        <v>0</v>
      </c>
      <c r="L68" s="115">
        <f>SUM(L69:L71)</f>
        <v>0</v>
      </c>
    </row>
    <row r="69" spans="1:15" ht="25.5" hidden="1" customHeight="1">
      <c r="A69" s="64">
        <v>2</v>
      </c>
      <c r="B69" s="60">
        <v>3</v>
      </c>
      <c r="C69" s="61">
        <v>1</v>
      </c>
      <c r="D69" s="61">
        <v>1</v>
      </c>
      <c r="E69" s="61">
        <v>1</v>
      </c>
      <c r="F69" s="63">
        <v>1</v>
      </c>
      <c r="G69" s="62" t="s">
        <v>63</v>
      </c>
      <c r="H69" s="7">
        <v>36</v>
      </c>
      <c r="I69" s="121">
        <v>0</v>
      </c>
      <c r="J69" s="121">
        <v>0</v>
      </c>
      <c r="K69" s="121">
        <v>0</v>
      </c>
      <c r="L69" s="121">
        <v>0</v>
      </c>
      <c r="M69" s="82"/>
      <c r="N69" s="82"/>
      <c r="O69" s="82"/>
    </row>
    <row r="70" spans="1:15" ht="25.5" hidden="1" customHeight="1">
      <c r="A70" s="64">
        <v>2</v>
      </c>
      <c r="B70" s="57">
        <v>3</v>
      </c>
      <c r="C70" s="55">
        <v>1</v>
      </c>
      <c r="D70" s="55">
        <v>1</v>
      </c>
      <c r="E70" s="55">
        <v>1</v>
      </c>
      <c r="F70" s="58">
        <v>2</v>
      </c>
      <c r="G70" s="56" t="s">
        <v>64</v>
      </c>
      <c r="H70" s="7">
        <v>37</v>
      </c>
      <c r="I70" s="119">
        <v>0</v>
      </c>
      <c r="J70" s="119">
        <v>0</v>
      </c>
      <c r="K70" s="119">
        <v>0</v>
      </c>
      <c r="L70" s="119">
        <v>0</v>
      </c>
    </row>
    <row r="71" spans="1:15" hidden="1">
      <c r="A71" s="60">
        <v>2</v>
      </c>
      <c r="B71" s="61">
        <v>3</v>
      </c>
      <c r="C71" s="61">
        <v>1</v>
      </c>
      <c r="D71" s="61">
        <v>1</v>
      </c>
      <c r="E71" s="61">
        <v>1</v>
      </c>
      <c r="F71" s="63">
        <v>3</v>
      </c>
      <c r="G71" s="62" t="s">
        <v>65</v>
      </c>
      <c r="H71" s="7">
        <v>38</v>
      </c>
      <c r="I71" s="121">
        <v>0</v>
      </c>
      <c r="J71" s="121">
        <v>0</v>
      </c>
      <c r="K71" s="121">
        <v>0</v>
      </c>
      <c r="L71" s="121">
        <v>0</v>
      </c>
    </row>
    <row r="72" spans="1:15" ht="25.5" hidden="1" customHeight="1">
      <c r="A72" s="57">
        <v>2</v>
      </c>
      <c r="B72" s="55">
        <v>3</v>
      </c>
      <c r="C72" s="55">
        <v>1</v>
      </c>
      <c r="D72" s="55">
        <v>2</v>
      </c>
      <c r="E72" s="55"/>
      <c r="F72" s="58"/>
      <c r="G72" s="56" t="s">
        <v>66</v>
      </c>
      <c r="H72" s="7">
        <v>39</v>
      </c>
      <c r="I72" s="122">
        <f>I73</f>
        <v>0</v>
      </c>
      <c r="J72" s="128">
        <f>J73</f>
        <v>0</v>
      </c>
      <c r="K72" s="123">
        <f>K73</f>
        <v>0</v>
      </c>
      <c r="L72" s="123">
        <f>L73</f>
        <v>0</v>
      </c>
    </row>
    <row r="73" spans="1:15" ht="25.5" hidden="1" customHeight="1">
      <c r="A73" s="68">
        <v>2</v>
      </c>
      <c r="B73" s="69">
        <v>3</v>
      </c>
      <c r="C73" s="69">
        <v>1</v>
      </c>
      <c r="D73" s="69">
        <v>2</v>
      </c>
      <c r="E73" s="69">
        <v>1</v>
      </c>
      <c r="F73" s="71"/>
      <c r="G73" s="56" t="s">
        <v>66</v>
      </c>
      <c r="H73" s="7">
        <v>40</v>
      </c>
      <c r="I73" s="118">
        <f>SUM(I74:I76)</f>
        <v>0</v>
      </c>
      <c r="J73" s="129">
        <f>SUM(J74:J76)</f>
        <v>0</v>
      </c>
      <c r="K73" s="117">
        <f>SUM(K74:K76)</f>
        <v>0</v>
      </c>
      <c r="L73" s="116">
        <f>SUM(L74:L76)</f>
        <v>0</v>
      </c>
    </row>
    <row r="74" spans="1:15" ht="25.5" hidden="1" customHeight="1">
      <c r="A74" s="60">
        <v>2</v>
      </c>
      <c r="B74" s="61">
        <v>3</v>
      </c>
      <c r="C74" s="61">
        <v>1</v>
      </c>
      <c r="D74" s="61">
        <v>2</v>
      </c>
      <c r="E74" s="61">
        <v>1</v>
      </c>
      <c r="F74" s="63">
        <v>1</v>
      </c>
      <c r="G74" s="64" t="s">
        <v>63</v>
      </c>
      <c r="H74" s="7">
        <v>41</v>
      </c>
      <c r="I74" s="121">
        <v>0</v>
      </c>
      <c r="J74" s="121">
        <v>0</v>
      </c>
      <c r="K74" s="121">
        <v>0</v>
      </c>
      <c r="L74" s="121">
        <v>0</v>
      </c>
      <c r="M74" s="82"/>
      <c r="N74" s="82"/>
      <c r="O74" s="82"/>
    </row>
    <row r="75" spans="1:15" ht="25.5" hidden="1" customHeight="1">
      <c r="A75" s="60">
        <v>2</v>
      </c>
      <c r="B75" s="61">
        <v>3</v>
      </c>
      <c r="C75" s="61">
        <v>1</v>
      </c>
      <c r="D75" s="61">
        <v>2</v>
      </c>
      <c r="E75" s="61">
        <v>1</v>
      </c>
      <c r="F75" s="63">
        <v>2</v>
      </c>
      <c r="G75" s="64" t="s">
        <v>64</v>
      </c>
      <c r="H75" s="7">
        <v>42</v>
      </c>
      <c r="I75" s="121">
        <v>0</v>
      </c>
      <c r="J75" s="121">
        <v>0</v>
      </c>
      <c r="K75" s="121">
        <v>0</v>
      </c>
      <c r="L75" s="121">
        <v>0</v>
      </c>
    </row>
    <row r="76" spans="1:15" hidden="1">
      <c r="A76" s="60">
        <v>2</v>
      </c>
      <c r="B76" s="61">
        <v>3</v>
      </c>
      <c r="C76" s="61">
        <v>1</v>
      </c>
      <c r="D76" s="61">
        <v>2</v>
      </c>
      <c r="E76" s="61">
        <v>1</v>
      </c>
      <c r="F76" s="63">
        <v>3</v>
      </c>
      <c r="G76" s="64" t="s">
        <v>65</v>
      </c>
      <c r="H76" s="7">
        <v>43</v>
      </c>
      <c r="I76" s="121">
        <v>0</v>
      </c>
      <c r="J76" s="121">
        <v>0</v>
      </c>
      <c r="K76" s="121">
        <v>0</v>
      </c>
      <c r="L76" s="121">
        <v>0</v>
      </c>
    </row>
    <row r="77" spans="1:15" ht="25.5" hidden="1" customHeight="1">
      <c r="A77" s="60">
        <v>2</v>
      </c>
      <c r="B77" s="61">
        <v>3</v>
      </c>
      <c r="C77" s="61">
        <v>1</v>
      </c>
      <c r="D77" s="61">
        <v>3</v>
      </c>
      <c r="E77" s="61"/>
      <c r="F77" s="63"/>
      <c r="G77" s="64" t="s">
        <v>67</v>
      </c>
      <c r="H77" s="7">
        <v>44</v>
      </c>
      <c r="I77" s="115">
        <f>I78</f>
        <v>0</v>
      </c>
      <c r="J77" s="127">
        <f>J78</f>
        <v>0</v>
      </c>
      <c r="K77" s="116">
        <f>K78</f>
        <v>0</v>
      </c>
      <c r="L77" s="116">
        <f>L78</f>
        <v>0</v>
      </c>
    </row>
    <row r="78" spans="1:15" ht="25.5" hidden="1" customHeight="1">
      <c r="A78" s="60">
        <v>2</v>
      </c>
      <c r="B78" s="61">
        <v>3</v>
      </c>
      <c r="C78" s="61">
        <v>1</v>
      </c>
      <c r="D78" s="61">
        <v>3</v>
      </c>
      <c r="E78" s="61">
        <v>1</v>
      </c>
      <c r="F78" s="63"/>
      <c r="G78" s="64" t="s">
        <v>68</v>
      </c>
      <c r="H78" s="7">
        <v>45</v>
      </c>
      <c r="I78" s="115">
        <f>SUM(I79:I81)</f>
        <v>0</v>
      </c>
      <c r="J78" s="127">
        <f>SUM(J79:J81)</f>
        <v>0</v>
      </c>
      <c r="K78" s="116">
        <f>SUM(K79:K81)</f>
        <v>0</v>
      </c>
      <c r="L78" s="116">
        <f>SUM(L79:L81)</f>
        <v>0</v>
      </c>
    </row>
    <row r="79" spans="1:15" hidden="1">
      <c r="A79" s="57">
        <v>2</v>
      </c>
      <c r="B79" s="55">
        <v>3</v>
      </c>
      <c r="C79" s="55">
        <v>1</v>
      </c>
      <c r="D79" s="55">
        <v>3</v>
      </c>
      <c r="E79" s="55">
        <v>1</v>
      </c>
      <c r="F79" s="58">
        <v>1</v>
      </c>
      <c r="G79" s="73" t="s">
        <v>69</v>
      </c>
      <c r="H79" s="7">
        <v>46</v>
      </c>
      <c r="I79" s="119">
        <v>0</v>
      </c>
      <c r="J79" s="119">
        <v>0</v>
      </c>
      <c r="K79" s="119">
        <v>0</v>
      </c>
      <c r="L79" s="119">
        <v>0</v>
      </c>
    </row>
    <row r="80" spans="1:15" hidden="1">
      <c r="A80" s="60">
        <v>2</v>
      </c>
      <c r="B80" s="61">
        <v>3</v>
      </c>
      <c r="C80" s="61">
        <v>1</v>
      </c>
      <c r="D80" s="61">
        <v>3</v>
      </c>
      <c r="E80" s="61">
        <v>1</v>
      </c>
      <c r="F80" s="63">
        <v>2</v>
      </c>
      <c r="G80" s="64" t="s">
        <v>70</v>
      </c>
      <c r="H80" s="7">
        <v>47</v>
      </c>
      <c r="I80" s="121">
        <v>0</v>
      </c>
      <c r="J80" s="121">
        <v>0</v>
      </c>
      <c r="K80" s="121">
        <v>0</v>
      </c>
      <c r="L80" s="121">
        <v>0</v>
      </c>
    </row>
    <row r="81" spans="1:12" hidden="1">
      <c r="A81" s="57">
        <v>2</v>
      </c>
      <c r="B81" s="55">
        <v>3</v>
      </c>
      <c r="C81" s="55">
        <v>1</v>
      </c>
      <c r="D81" s="55">
        <v>3</v>
      </c>
      <c r="E81" s="55">
        <v>1</v>
      </c>
      <c r="F81" s="58">
        <v>3</v>
      </c>
      <c r="G81" s="73" t="s">
        <v>71</v>
      </c>
      <c r="H81" s="7">
        <v>48</v>
      </c>
      <c r="I81" s="119">
        <v>0</v>
      </c>
      <c r="J81" s="119">
        <v>0</v>
      </c>
      <c r="K81" s="119">
        <v>0</v>
      </c>
      <c r="L81" s="119">
        <v>0</v>
      </c>
    </row>
    <row r="82" spans="1:12" hidden="1">
      <c r="A82" s="57">
        <v>2</v>
      </c>
      <c r="B82" s="55">
        <v>3</v>
      </c>
      <c r="C82" s="55">
        <v>2</v>
      </c>
      <c r="D82" s="55"/>
      <c r="E82" s="55"/>
      <c r="F82" s="58"/>
      <c r="G82" s="73" t="s">
        <v>72</v>
      </c>
      <c r="H82" s="7">
        <v>49</v>
      </c>
      <c r="I82" s="115">
        <f t="shared" ref="I82:L83" si="3">I83</f>
        <v>0</v>
      </c>
      <c r="J82" s="115">
        <f t="shared" si="3"/>
        <v>0</v>
      </c>
      <c r="K82" s="115">
        <f t="shared" si="3"/>
        <v>0</v>
      </c>
      <c r="L82" s="115">
        <f t="shared" si="3"/>
        <v>0</v>
      </c>
    </row>
    <row r="83" spans="1:12" hidden="1">
      <c r="A83" s="57">
        <v>2</v>
      </c>
      <c r="B83" s="55">
        <v>3</v>
      </c>
      <c r="C83" s="55">
        <v>2</v>
      </c>
      <c r="D83" s="55">
        <v>1</v>
      </c>
      <c r="E83" s="55"/>
      <c r="F83" s="58"/>
      <c r="G83" s="73" t="s">
        <v>72</v>
      </c>
      <c r="H83" s="7">
        <v>50</v>
      </c>
      <c r="I83" s="115">
        <f t="shared" si="3"/>
        <v>0</v>
      </c>
      <c r="J83" s="115">
        <f t="shared" si="3"/>
        <v>0</v>
      </c>
      <c r="K83" s="115">
        <f t="shared" si="3"/>
        <v>0</v>
      </c>
      <c r="L83" s="115">
        <f t="shared" si="3"/>
        <v>0</v>
      </c>
    </row>
    <row r="84" spans="1:12" hidden="1">
      <c r="A84" s="57">
        <v>2</v>
      </c>
      <c r="B84" s="55">
        <v>3</v>
      </c>
      <c r="C84" s="55">
        <v>2</v>
      </c>
      <c r="D84" s="55">
        <v>1</v>
      </c>
      <c r="E84" s="55">
        <v>1</v>
      </c>
      <c r="F84" s="58"/>
      <c r="G84" s="73" t="s">
        <v>72</v>
      </c>
      <c r="H84" s="7">
        <v>51</v>
      </c>
      <c r="I84" s="115">
        <f>SUM(I85)</f>
        <v>0</v>
      </c>
      <c r="J84" s="115">
        <f>SUM(J85)</f>
        <v>0</v>
      </c>
      <c r="K84" s="115">
        <f>SUM(K85)</f>
        <v>0</v>
      </c>
      <c r="L84" s="115">
        <f>SUM(L85)</f>
        <v>0</v>
      </c>
    </row>
    <row r="85" spans="1:12" hidden="1">
      <c r="A85" s="57">
        <v>2</v>
      </c>
      <c r="B85" s="55">
        <v>3</v>
      </c>
      <c r="C85" s="55">
        <v>2</v>
      </c>
      <c r="D85" s="55">
        <v>1</v>
      </c>
      <c r="E85" s="55">
        <v>1</v>
      </c>
      <c r="F85" s="58">
        <v>1</v>
      </c>
      <c r="G85" s="73" t="s">
        <v>72</v>
      </c>
      <c r="H85" s="7">
        <v>52</v>
      </c>
      <c r="I85" s="121">
        <v>0</v>
      </c>
      <c r="J85" s="121">
        <v>0</v>
      </c>
      <c r="K85" s="121">
        <v>0</v>
      </c>
      <c r="L85" s="121">
        <v>0</v>
      </c>
    </row>
    <row r="86" spans="1:12" hidden="1">
      <c r="A86" s="49">
        <v>2</v>
      </c>
      <c r="B86" s="50">
        <v>4</v>
      </c>
      <c r="C86" s="50"/>
      <c r="D86" s="50"/>
      <c r="E86" s="50"/>
      <c r="F86" s="52"/>
      <c r="G86" s="83" t="s">
        <v>73</v>
      </c>
      <c r="H86" s="7">
        <v>53</v>
      </c>
      <c r="I86" s="115">
        <f t="shared" ref="I86:L88" si="4">I87</f>
        <v>0</v>
      </c>
      <c r="J86" s="127">
        <f t="shared" si="4"/>
        <v>0</v>
      </c>
      <c r="K86" s="116">
        <f t="shared" si="4"/>
        <v>0</v>
      </c>
      <c r="L86" s="116">
        <f t="shared" si="4"/>
        <v>0</v>
      </c>
    </row>
    <row r="87" spans="1:12" hidden="1">
      <c r="A87" s="60">
        <v>2</v>
      </c>
      <c r="B87" s="61">
        <v>4</v>
      </c>
      <c r="C87" s="61">
        <v>1</v>
      </c>
      <c r="D87" s="61"/>
      <c r="E87" s="61"/>
      <c r="F87" s="63"/>
      <c r="G87" s="64" t="s">
        <v>74</v>
      </c>
      <c r="H87" s="7">
        <v>54</v>
      </c>
      <c r="I87" s="115">
        <f t="shared" si="4"/>
        <v>0</v>
      </c>
      <c r="J87" s="127">
        <f t="shared" si="4"/>
        <v>0</v>
      </c>
      <c r="K87" s="116">
        <f t="shared" si="4"/>
        <v>0</v>
      </c>
      <c r="L87" s="116">
        <f t="shared" si="4"/>
        <v>0</v>
      </c>
    </row>
    <row r="88" spans="1:12" hidden="1">
      <c r="A88" s="60">
        <v>2</v>
      </c>
      <c r="B88" s="61">
        <v>4</v>
      </c>
      <c r="C88" s="61">
        <v>1</v>
      </c>
      <c r="D88" s="61">
        <v>1</v>
      </c>
      <c r="E88" s="61"/>
      <c r="F88" s="63"/>
      <c r="G88" s="64" t="s">
        <v>74</v>
      </c>
      <c r="H88" s="7">
        <v>55</v>
      </c>
      <c r="I88" s="115">
        <f t="shared" si="4"/>
        <v>0</v>
      </c>
      <c r="J88" s="127">
        <f t="shared" si="4"/>
        <v>0</v>
      </c>
      <c r="K88" s="116">
        <f t="shared" si="4"/>
        <v>0</v>
      </c>
      <c r="L88" s="116">
        <f t="shared" si="4"/>
        <v>0</v>
      </c>
    </row>
    <row r="89" spans="1:12" hidden="1">
      <c r="A89" s="60">
        <v>2</v>
      </c>
      <c r="B89" s="61">
        <v>4</v>
      </c>
      <c r="C89" s="61">
        <v>1</v>
      </c>
      <c r="D89" s="61">
        <v>1</v>
      </c>
      <c r="E89" s="61">
        <v>1</v>
      </c>
      <c r="F89" s="63"/>
      <c r="G89" s="64" t="s">
        <v>74</v>
      </c>
      <c r="H89" s="7">
        <v>56</v>
      </c>
      <c r="I89" s="115">
        <f>SUM(I90:I92)</f>
        <v>0</v>
      </c>
      <c r="J89" s="127">
        <f>SUM(J90:J92)</f>
        <v>0</v>
      </c>
      <c r="K89" s="116">
        <f>SUM(K90:K92)</f>
        <v>0</v>
      </c>
      <c r="L89" s="116">
        <f>SUM(L90:L92)</f>
        <v>0</v>
      </c>
    </row>
    <row r="90" spans="1:12" hidden="1">
      <c r="A90" s="60">
        <v>2</v>
      </c>
      <c r="B90" s="61">
        <v>4</v>
      </c>
      <c r="C90" s="61">
        <v>1</v>
      </c>
      <c r="D90" s="61">
        <v>1</v>
      </c>
      <c r="E90" s="61">
        <v>1</v>
      </c>
      <c r="F90" s="63">
        <v>1</v>
      </c>
      <c r="G90" s="64" t="s">
        <v>75</v>
      </c>
      <c r="H90" s="7">
        <v>57</v>
      </c>
      <c r="I90" s="121">
        <v>0</v>
      </c>
      <c r="J90" s="121">
        <v>0</v>
      </c>
      <c r="K90" s="121">
        <v>0</v>
      </c>
      <c r="L90" s="121">
        <v>0</v>
      </c>
    </row>
    <row r="91" spans="1:12" hidden="1">
      <c r="A91" s="60">
        <v>2</v>
      </c>
      <c r="B91" s="60">
        <v>4</v>
      </c>
      <c r="C91" s="60">
        <v>1</v>
      </c>
      <c r="D91" s="61">
        <v>1</v>
      </c>
      <c r="E91" s="61">
        <v>1</v>
      </c>
      <c r="F91" s="84">
        <v>2</v>
      </c>
      <c r="G91" s="62" t="s">
        <v>76</v>
      </c>
      <c r="H91" s="7">
        <v>58</v>
      </c>
      <c r="I91" s="121">
        <v>0</v>
      </c>
      <c r="J91" s="121">
        <v>0</v>
      </c>
      <c r="K91" s="121">
        <v>0</v>
      </c>
      <c r="L91" s="121">
        <v>0</v>
      </c>
    </row>
    <row r="92" spans="1:12" hidden="1">
      <c r="A92" s="60">
        <v>2</v>
      </c>
      <c r="B92" s="61">
        <v>4</v>
      </c>
      <c r="C92" s="60">
        <v>1</v>
      </c>
      <c r="D92" s="61">
        <v>1</v>
      </c>
      <c r="E92" s="61">
        <v>1</v>
      </c>
      <c r="F92" s="84">
        <v>3</v>
      </c>
      <c r="G92" s="62" t="s">
        <v>77</v>
      </c>
      <c r="H92" s="7">
        <v>59</v>
      </c>
      <c r="I92" s="121">
        <v>0</v>
      </c>
      <c r="J92" s="121">
        <v>0</v>
      </c>
      <c r="K92" s="121">
        <v>0</v>
      </c>
      <c r="L92" s="121">
        <v>0</v>
      </c>
    </row>
    <row r="93" spans="1:12" hidden="1">
      <c r="A93" s="49">
        <v>2</v>
      </c>
      <c r="B93" s="50">
        <v>5</v>
      </c>
      <c r="C93" s="49"/>
      <c r="D93" s="50"/>
      <c r="E93" s="50"/>
      <c r="F93" s="85"/>
      <c r="G93" s="51" t="s">
        <v>78</v>
      </c>
      <c r="H93" s="7">
        <v>60</v>
      </c>
      <c r="I93" s="115">
        <f>SUM(I94+I99+I104)</f>
        <v>0</v>
      </c>
      <c r="J93" s="127">
        <f>SUM(J94+J99+J104)</f>
        <v>0</v>
      </c>
      <c r="K93" s="116">
        <f>SUM(K94+K99+K104)</f>
        <v>0</v>
      </c>
      <c r="L93" s="116">
        <f>SUM(L94+L99+L104)</f>
        <v>0</v>
      </c>
    </row>
    <row r="94" spans="1:12" hidden="1">
      <c r="A94" s="57">
        <v>2</v>
      </c>
      <c r="B94" s="55">
        <v>5</v>
      </c>
      <c r="C94" s="57">
        <v>1</v>
      </c>
      <c r="D94" s="55"/>
      <c r="E94" s="55"/>
      <c r="F94" s="86"/>
      <c r="G94" s="56" t="s">
        <v>79</v>
      </c>
      <c r="H94" s="7">
        <v>61</v>
      </c>
      <c r="I94" s="122">
        <f t="shared" ref="I94:L95" si="5">I95</f>
        <v>0</v>
      </c>
      <c r="J94" s="128">
        <f t="shared" si="5"/>
        <v>0</v>
      </c>
      <c r="K94" s="123">
        <f t="shared" si="5"/>
        <v>0</v>
      </c>
      <c r="L94" s="123">
        <f t="shared" si="5"/>
        <v>0</v>
      </c>
    </row>
    <row r="95" spans="1:12" hidden="1">
      <c r="A95" s="60">
        <v>2</v>
      </c>
      <c r="B95" s="61">
        <v>5</v>
      </c>
      <c r="C95" s="60">
        <v>1</v>
      </c>
      <c r="D95" s="61">
        <v>1</v>
      </c>
      <c r="E95" s="61"/>
      <c r="F95" s="84"/>
      <c r="G95" s="62" t="s">
        <v>79</v>
      </c>
      <c r="H95" s="7">
        <v>62</v>
      </c>
      <c r="I95" s="115">
        <f t="shared" si="5"/>
        <v>0</v>
      </c>
      <c r="J95" s="127">
        <f t="shared" si="5"/>
        <v>0</v>
      </c>
      <c r="K95" s="116">
        <f t="shared" si="5"/>
        <v>0</v>
      </c>
      <c r="L95" s="116">
        <f t="shared" si="5"/>
        <v>0</v>
      </c>
    </row>
    <row r="96" spans="1:12" hidden="1">
      <c r="A96" s="60">
        <v>2</v>
      </c>
      <c r="B96" s="61">
        <v>5</v>
      </c>
      <c r="C96" s="60">
        <v>1</v>
      </c>
      <c r="D96" s="61">
        <v>1</v>
      </c>
      <c r="E96" s="61">
        <v>1</v>
      </c>
      <c r="F96" s="84"/>
      <c r="G96" s="62" t="s">
        <v>79</v>
      </c>
      <c r="H96" s="7">
        <v>63</v>
      </c>
      <c r="I96" s="115">
        <f>SUM(I97:I98)</f>
        <v>0</v>
      </c>
      <c r="J96" s="127">
        <f>SUM(J97:J98)</f>
        <v>0</v>
      </c>
      <c r="K96" s="116">
        <f>SUM(K97:K98)</f>
        <v>0</v>
      </c>
      <c r="L96" s="116">
        <f>SUM(L97:L98)</f>
        <v>0</v>
      </c>
    </row>
    <row r="97" spans="1:19" ht="25.5" hidden="1" customHeight="1">
      <c r="A97" s="60">
        <v>2</v>
      </c>
      <c r="B97" s="61">
        <v>5</v>
      </c>
      <c r="C97" s="60">
        <v>1</v>
      </c>
      <c r="D97" s="61">
        <v>1</v>
      </c>
      <c r="E97" s="61">
        <v>1</v>
      </c>
      <c r="F97" s="84">
        <v>1</v>
      </c>
      <c r="G97" s="62" t="s">
        <v>80</v>
      </c>
      <c r="H97" s="7">
        <v>64</v>
      </c>
      <c r="I97" s="121">
        <v>0</v>
      </c>
      <c r="J97" s="121">
        <v>0</v>
      </c>
      <c r="K97" s="121">
        <v>0</v>
      </c>
      <c r="L97" s="121">
        <v>0</v>
      </c>
    </row>
    <row r="98" spans="1:19" ht="25.5" hidden="1" customHeight="1">
      <c r="A98" s="60">
        <v>2</v>
      </c>
      <c r="B98" s="61">
        <v>5</v>
      </c>
      <c r="C98" s="60">
        <v>1</v>
      </c>
      <c r="D98" s="61">
        <v>1</v>
      </c>
      <c r="E98" s="61">
        <v>1</v>
      </c>
      <c r="F98" s="84">
        <v>2</v>
      </c>
      <c r="G98" s="62" t="s">
        <v>81</v>
      </c>
      <c r="H98" s="7">
        <v>65</v>
      </c>
      <c r="I98" s="121">
        <v>0</v>
      </c>
      <c r="J98" s="121">
        <v>0</v>
      </c>
      <c r="K98" s="121">
        <v>0</v>
      </c>
      <c r="L98" s="121">
        <v>0</v>
      </c>
    </row>
    <row r="99" spans="1:19" hidden="1">
      <c r="A99" s="60">
        <v>2</v>
      </c>
      <c r="B99" s="61">
        <v>5</v>
      </c>
      <c r="C99" s="60">
        <v>2</v>
      </c>
      <c r="D99" s="61"/>
      <c r="E99" s="61"/>
      <c r="F99" s="84"/>
      <c r="G99" s="62" t="s">
        <v>82</v>
      </c>
      <c r="H99" s="7">
        <v>66</v>
      </c>
      <c r="I99" s="115">
        <f t="shared" ref="I99:L100" si="6">I100</f>
        <v>0</v>
      </c>
      <c r="J99" s="127">
        <f t="shared" si="6"/>
        <v>0</v>
      </c>
      <c r="K99" s="116">
        <f t="shared" si="6"/>
        <v>0</v>
      </c>
      <c r="L99" s="115">
        <f t="shared" si="6"/>
        <v>0</v>
      </c>
    </row>
    <row r="100" spans="1:19" hidden="1">
      <c r="A100" s="64">
        <v>2</v>
      </c>
      <c r="B100" s="60">
        <v>5</v>
      </c>
      <c r="C100" s="61">
        <v>2</v>
      </c>
      <c r="D100" s="62">
        <v>1</v>
      </c>
      <c r="E100" s="60"/>
      <c r="F100" s="84"/>
      <c r="G100" s="62" t="s">
        <v>82</v>
      </c>
      <c r="H100" s="7">
        <v>67</v>
      </c>
      <c r="I100" s="115">
        <f t="shared" si="6"/>
        <v>0</v>
      </c>
      <c r="J100" s="127">
        <f t="shared" si="6"/>
        <v>0</v>
      </c>
      <c r="K100" s="116">
        <f t="shared" si="6"/>
        <v>0</v>
      </c>
      <c r="L100" s="115">
        <f t="shared" si="6"/>
        <v>0</v>
      </c>
    </row>
    <row r="101" spans="1:19" hidden="1">
      <c r="A101" s="64">
        <v>2</v>
      </c>
      <c r="B101" s="60">
        <v>5</v>
      </c>
      <c r="C101" s="61">
        <v>2</v>
      </c>
      <c r="D101" s="62">
        <v>1</v>
      </c>
      <c r="E101" s="60">
        <v>1</v>
      </c>
      <c r="F101" s="84"/>
      <c r="G101" s="62" t="s">
        <v>82</v>
      </c>
      <c r="H101" s="7">
        <v>68</v>
      </c>
      <c r="I101" s="115">
        <f>SUM(I102:I103)</f>
        <v>0</v>
      </c>
      <c r="J101" s="127">
        <f>SUM(J102:J103)</f>
        <v>0</v>
      </c>
      <c r="K101" s="116">
        <f>SUM(K102:K103)</f>
        <v>0</v>
      </c>
      <c r="L101" s="115">
        <f>SUM(L102:L103)</f>
        <v>0</v>
      </c>
    </row>
    <row r="102" spans="1:19" ht="25.5" hidden="1" customHeight="1">
      <c r="A102" s="64">
        <v>2</v>
      </c>
      <c r="B102" s="60">
        <v>5</v>
      </c>
      <c r="C102" s="61">
        <v>2</v>
      </c>
      <c r="D102" s="62">
        <v>1</v>
      </c>
      <c r="E102" s="60">
        <v>1</v>
      </c>
      <c r="F102" s="84">
        <v>1</v>
      </c>
      <c r="G102" s="62" t="s">
        <v>83</v>
      </c>
      <c r="H102" s="7">
        <v>69</v>
      </c>
      <c r="I102" s="121">
        <v>0</v>
      </c>
      <c r="J102" s="121">
        <v>0</v>
      </c>
      <c r="K102" s="121">
        <v>0</v>
      </c>
      <c r="L102" s="121">
        <v>0</v>
      </c>
    </row>
    <row r="103" spans="1:19" ht="25.5" hidden="1" customHeight="1">
      <c r="A103" s="64">
        <v>2</v>
      </c>
      <c r="B103" s="60">
        <v>5</v>
      </c>
      <c r="C103" s="61">
        <v>2</v>
      </c>
      <c r="D103" s="62">
        <v>1</v>
      </c>
      <c r="E103" s="60">
        <v>1</v>
      </c>
      <c r="F103" s="84">
        <v>2</v>
      </c>
      <c r="G103" s="62" t="s">
        <v>84</v>
      </c>
      <c r="H103" s="7">
        <v>70</v>
      </c>
      <c r="I103" s="121">
        <v>0</v>
      </c>
      <c r="J103" s="121">
        <v>0</v>
      </c>
      <c r="K103" s="121">
        <v>0</v>
      </c>
      <c r="L103" s="121">
        <v>0</v>
      </c>
    </row>
    <row r="104" spans="1:19" ht="25.5" hidden="1" customHeight="1">
      <c r="A104" s="64">
        <v>2</v>
      </c>
      <c r="B104" s="60">
        <v>5</v>
      </c>
      <c r="C104" s="61">
        <v>3</v>
      </c>
      <c r="D104" s="62"/>
      <c r="E104" s="60"/>
      <c r="F104" s="84"/>
      <c r="G104" s="62" t="s">
        <v>85</v>
      </c>
      <c r="H104" s="7">
        <v>71</v>
      </c>
      <c r="I104" s="115">
        <f>I105+I109</f>
        <v>0</v>
      </c>
      <c r="J104" s="115">
        <f>J105+J109</f>
        <v>0</v>
      </c>
      <c r="K104" s="115">
        <f>K105+K109</f>
        <v>0</v>
      </c>
      <c r="L104" s="115">
        <f>L105+L109</f>
        <v>0</v>
      </c>
    </row>
    <row r="105" spans="1:19" ht="25.5" hidden="1" customHeight="1">
      <c r="A105" s="64">
        <v>2</v>
      </c>
      <c r="B105" s="60">
        <v>5</v>
      </c>
      <c r="C105" s="61">
        <v>3</v>
      </c>
      <c r="D105" s="62">
        <v>1</v>
      </c>
      <c r="E105" s="60"/>
      <c r="F105" s="84"/>
      <c r="G105" s="62" t="s">
        <v>86</v>
      </c>
      <c r="H105" s="7">
        <v>72</v>
      </c>
      <c r="I105" s="115">
        <f>I106</f>
        <v>0</v>
      </c>
      <c r="J105" s="127">
        <f>J106</f>
        <v>0</v>
      </c>
      <c r="K105" s="116">
        <f>K106</f>
        <v>0</v>
      </c>
      <c r="L105" s="115">
        <f>L106</f>
        <v>0</v>
      </c>
    </row>
    <row r="106" spans="1:19" ht="25.5" hidden="1" customHeight="1">
      <c r="A106" s="67">
        <v>2</v>
      </c>
      <c r="B106" s="68">
        <v>5</v>
      </c>
      <c r="C106" s="69">
        <v>3</v>
      </c>
      <c r="D106" s="70">
        <v>1</v>
      </c>
      <c r="E106" s="68">
        <v>1</v>
      </c>
      <c r="F106" s="87"/>
      <c r="G106" s="70" t="s">
        <v>86</v>
      </c>
      <c r="H106" s="7">
        <v>73</v>
      </c>
      <c r="I106" s="118">
        <f>SUM(I107:I108)</f>
        <v>0</v>
      </c>
      <c r="J106" s="129">
        <f>SUM(J107:J108)</f>
        <v>0</v>
      </c>
      <c r="K106" s="117">
        <f>SUM(K107:K108)</f>
        <v>0</v>
      </c>
      <c r="L106" s="118">
        <f>SUM(L107:L108)</f>
        <v>0</v>
      </c>
    </row>
    <row r="107" spans="1:19" ht="25.5" hidden="1" customHeight="1">
      <c r="A107" s="64">
        <v>2</v>
      </c>
      <c r="B107" s="60">
        <v>5</v>
      </c>
      <c r="C107" s="61">
        <v>3</v>
      </c>
      <c r="D107" s="62">
        <v>1</v>
      </c>
      <c r="E107" s="60">
        <v>1</v>
      </c>
      <c r="F107" s="84">
        <v>1</v>
      </c>
      <c r="G107" s="62" t="s">
        <v>86</v>
      </c>
      <c r="H107" s="7">
        <v>74</v>
      </c>
      <c r="I107" s="121">
        <v>0</v>
      </c>
      <c r="J107" s="121">
        <v>0</v>
      </c>
      <c r="K107" s="121">
        <v>0</v>
      </c>
      <c r="L107" s="121">
        <v>0</v>
      </c>
    </row>
    <row r="108" spans="1:19" ht="25.5" hidden="1" customHeight="1">
      <c r="A108" s="67">
        <v>2</v>
      </c>
      <c r="B108" s="68">
        <v>5</v>
      </c>
      <c r="C108" s="69">
        <v>3</v>
      </c>
      <c r="D108" s="70">
        <v>1</v>
      </c>
      <c r="E108" s="68">
        <v>1</v>
      </c>
      <c r="F108" s="87">
        <v>2</v>
      </c>
      <c r="G108" s="70" t="s">
        <v>87</v>
      </c>
      <c r="H108" s="7">
        <v>75</v>
      </c>
      <c r="I108" s="121">
        <v>0</v>
      </c>
      <c r="J108" s="121">
        <v>0</v>
      </c>
      <c r="K108" s="121">
        <v>0</v>
      </c>
      <c r="L108" s="121">
        <v>0</v>
      </c>
      <c r="S108" s="146"/>
    </row>
    <row r="109" spans="1:19" ht="25.5" hidden="1" customHeight="1">
      <c r="A109" s="67">
        <v>2</v>
      </c>
      <c r="B109" s="68">
        <v>5</v>
      </c>
      <c r="C109" s="69">
        <v>3</v>
      </c>
      <c r="D109" s="70">
        <v>2</v>
      </c>
      <c r="E109" s="68"/>
      <c r="F109" s="87"/>
      <c r="G109" s="70" t="s">
        <v>88</v>
      </c>
      <c r="H109" s="7">
        <v>76</v>
      </c>
      <c r="I109" s="116">
        <f>I110</f>
        <v>0</v>
      </c>
      <c r="J109" s="115">
        <f>J110</f>
        <v>0</v>
      </c>
      <c r="K109" s="115">
        <f>K110</f>
        <v>0</v>
      </c>
      <c r="L109" s="115">
        <f>L110</f>
        <v>0</v>
      </c>
    </row>
    <row r="110" spans="1:19" ht="25.5" hidden="1" customHeight="1">
      <c r="A110" s="67">
        <v>2</v>
      </c>
      <c r="B110" s="68">
        <v>5</v>
      </c>
      <c r="C110" s="69">
        <v>3</v>
      </c>
      <c r="D110" s="70">
        <v>2</v>
      </c>
      <c r="E110" s="68">
        <v>1</v>
      </c>
      <c r="F110" s="87"/>
      <c r="G110" s="70" t="s">
        <v>88</v>
      </c>
      <c r="H110" s="7">
        <v>77</v>
      </c>
      <c r="I110" s="118">
        <f>SUM(I111:I112)</f>
        <v>0</v>
      </c>
      <c r="J110" s="118">
        <f>SUM(J111:J112)</f>
        <v>0</v>
      </c>
      <c r="K110" s="118">
        <f>SUM(K111:K112)</f>
        <v>0</v>
      </c>
      <c r="L110" s="118">
        <f>SUM(L111:L112)</f>
        <v>0</v>
      </c>
    </row>
    <row r="111" spans="1:19" ht="25.5" hidden="1" customHeight="1">
      <c r="A111" s="67">
        <v>2</v>
      </c>
      <c r="B111" s="68">
        <v>5</v>
      </c>
      <c r="C111" s="69">
        <v>3</v>
      </c>
      <c r="D111" s="70">
        <v>2</v>
      </c>
      <c r="E111" s="68">
        <v>1</v>
      </c>
      <c r="F111" s="87">
        <v>1</v>
      </c>
      <c r="G111" s="70" t="s">
        <v>88</v>
      </c>
      <c r="H111" s="7">
        <v>78</v>
      </c>
      <c r="I111" s="121">
        <v>0</v>
      </c>
      <c r="J111" s="121">
        <v>0</v>
      </c>
      <c r="K111" s="121">
        <v>0</v>
      </c>
      <c r="L111" s="121">
        <v>0</v>
      </c>
    </row>
    <row r="112" spans="1:19" hidden="1">
      <c r="A112" s="67">
        <v>2</v>
      </c>
      <c r="B112" s="68">
        <v>5</v>
      </c>
      <c r="C112" s="69">
        <v>3</v>
      </c>
      <c r="D112" s="70">
        <v>2</v>
      </c>
      <c r="E112" s="68">
        <v>1</v>
      </c>
      <c r="F112" s="87">
        <v>2</v>
      </c>
      <c r="G112" s="70" t="s">
        <v>89</v>
      </c>
      <c r="H112" s="7">
        <v>79</v>
      </c>
      <c r="I112" s="121">
        <v>0</v>
      </c>
      <c r="J112" s="121">
        <v>0</v>
      </c>
      <c r="K112" s="121">
        <v>0</v>
      </c>
      <c r="L112" s="121">
        <v>0</v>
      </c>
    </row>
    <row r="113" spans="1:12" hidden="1">
      <c r="A113" s="83">
        <v>2</v>
      </c>
      <c r="B113" s="49">
        <v>6</v>
      </c>
      <c r="C113" s="50"/>
      <c r="D113" s="51"/>
      <c r="E113" s="49"/>
      <c r="F113" s="85"/>
      <c r="G113" s="88" t="s">
        <v>90</v>
      </c>
      <c r="H113" s="7">
        <v>80</v>
      </c>
      <c r="I113" s="115">
        <f>SUM(I114+I119+I123+I127+I131+I135)</f>
        <v>0</v>
      </c>
      <c r="J113" s="115">
        <f>SUM(J114+J119+J123+J127+J131+J135)</f>
        <v>0</v>
      </c>
      <c r="K113" s="115">
        <f>SUM(K114+K119+K123+K127+K131+K135)</f>
        <v>0</v>
      </c>
      <c r="L113" s="115">
        <f>SUM(L114+L119+L123+L127+L131+L135)</f>
        <v>0</v>
      </c>
    </row>
    <row r="114" spans="1:12" hidden="1">
      <c r="A114" s="67">
        <v>2</v>
      </c>
      <c r="B114" s="68">
        <v>6</v>
      </c>
      <c r="C114" s="69">
        <v>1</v>
      </c>
      <c r="D114" s="70"/>
      <c r="E114" s="68"/>
      <c r="F114" s="87"/>
      <c r="G114" s="70" t="s">
        <v>91</v>
      </c>
      <c r="H114" s="7">
        <v>81</v>
      </c>
      <c r="I114" s="118">
        <f t="shared" ref="I114:L115" si="7">I115</f>
        <v>0</v>
      </c>
      <c r="J114" s="129">
        <f t="shared" si="7"/>
        <v>0</v>
      </c>
      <c r="K114" s="117">
        <f t="shared" si="7"/>
        <v>0</v>
      </c>
      <c r="L114" s="118">
        <f t="shared" si="7"/>
        <v>0</v>
      </c>
    </row>
    <row r="115" spans="1:12" hidden="1">
      <c r="A115" s="64">
        <v>2</v>
      </c>
      <c r="B115" s="60">
        <v>6</v>
      </c>
      <c r="C115" s="61">
        <v>1</v>
      </c>
      <c r="D115" s="62">
        <v>1</v>
      </c>
      <c r="E115" s="60"/>
      <c r="F115" s="84"/>
      <c r="G115" s="62" t="s">
        <v>91</v>
      </c>
      <c r="H115" s="7">
        <v>82</v>
      </c>
      <c r="I115" s="115">
        <f t="shared" si="7"/>
        <v>0</v>
      </c>
      <c r="J115" s="127">
        <f t="shared" si="7"/>
        <v>0</v>
      </c>
      <c r="K115" s="116">
        <f t="shared" si="7"/>
        <v>0</v>
      </c>
      <c r="L115" s="115">
        <f t="shared" si="7"/>
        <v>0</v>
      </c>
    </row>
    <row r="116" spans="1:12" hidden="1">
      <c r="A116" s="64">
        <v>2</v>
      </c>
      <c r="B116" s="60">
        <v>6</v>
      </c>
      <c r="C116" s="61">
        <v>1</v>
      </c>
      <c r="D116" s="62">
        <v>1</v>
      </c>
      <c r="E116" s="60">
        <v>1</v>
      </c>
      <c r="F116" s="84"/>
      <c r="G116" s="62" t="s">
        <v>91</v>
      </c>
      <c r="H116" s="7">
        <v>83</v>
      </c>
      <c r="I116" s="115">
        <f>SUM(I117:I118)</f>
        <v>0</v>
      </c>
      <c r="J116" s="127">
        <f>SUM(J117:J118)</f>
        <v>0</v>
      </c>
      <c r="K116" s="116">
        <f>SUM(K117:K118)</f>
        <v>0</v>
      </c>
      <c r="L116" s="115">
        <f>SUM(L117:L118)</f>
        <v>0</v>
      </c>
    </row>
    <row r="117" spans="1:12" hidden="1">
      <c r="A117" s="64">
        <v>2</v>
      </c>
      <c r="B117" s="60">
        <v>6</v>
      </c>
      <c r="C117" s="61">
        <v>1</v>
      </c>
      <c r="D117" s="62">
        <v>1</v>
      </c>
      <c r="E117" s="60">
        <v>1</v>
      </c>
      <c r="F117" s="84">
        <v>1</v>
      </c>
      <c r="G117" s="62" t="s">
        <v>92</v>
      </c>
      <c r="H117" s="7">
        <v>84</v>
      </c>
      <c r="I117" s="121">
        <v>0</v>
      </c>
      <c r="J117" s="121">
        <v>0</v>
      </c>
      <c r="K117" s="121">
        <v>0</v>
      </c>
      <c r="L117" s="121">
        <v>0</v>
      </c>
    </row>
    <row r="118" spans="1:12" hidden="1">
      <c r="A118" s="73">
        <v>2</v>
      </c>
      <c r="B118" s="57">
        <v>6</v>
      </c>
      <c r="C118" s="55">
        <v>1</v>
      </c>
      <c r="D118" s="56">
        <v>1</v>
      </c>
      <c r="E118" s="57">
        <v>1</v>
      </c>
      <c r="F118" s="86">
        <v>2</v>
      </c>
      <c r="G118" s="56" t="s">
        <v>93</v>
      </c>
      <c r="H118" s="7">
        <v>85</v>
      </c>
      <c r="I118" s="119">
        <v>0</v>
      </c>
      <c r="J118" s="119">
        <v>0</v>
      </c>
      <c r="K118" s="119">
        <v>0</v>
      </c>
      <c r="L118" s="119">
        <v>0</v>
      </c>
    </row>
    <row r="119" spans="1:12" ht="25.5" hidden="1" customHeight="1">
      <c r="A119" s="64">
        <v>2</v>
      </c>
      <c r="B119" s="60">
        <v>6</v>
      </c>
      <c r="C119" s="61">
        <v>2</v>
      </c>
      <c r="D119" s="62"/>
      <c r="E119" s="60"/>
      <c r="F119" s="84"/>
      <c r="G119" s="62" t="s">
        <v>94</v>
      </c>
      <c r="H119" s="7">
        <v>86</v>
      </c>
      <c r="I119" s="115">
        <f t="shared" ref="I119:L121" si="8">I120</f>
        <v>0</v>
      </c>
      <c r="J119" s="127">
        <f t="shared" si="8"/>
        <v>0</v>
      </c>
      <c r="K119" s="116">
        <f t="shared" si="8"/>
        <v>0</v>
      </c>
      <c r="L119" s="115">
        <f t="shared" si="8"/>
        <v>0</v>
      </c>
    </row>
    <row r="120" spans="1:12" ht="25.5" hidden="1" customHeight="1">
      <c r="A120" s="64">
        <v>2</v>
      </c>
      <c r="B120" s="60">
        <v>6</v>
      </c>
      <c r="C120" s="61">
        <v>2</v>
      </c>
      <c r="D120" s="62">
        <v>1</v>
      </c>
      <c r="E120" s="60"/>
      <c r="F120" s="84"/>
      <c r="G120" s="62" t="s">
        <v>94</v>
      </c>
      <c r="H120" s="7">
        <v>87</v>
      </c>
      <c r="I120" s="115">
        <f t="shared" si="8"/>
        <v>0</v>
      </c>
      <c r="J120" s="127">
        <f t="shared" si="8"/>
        <v>0</v>
      </c>
      <c r="K120" s="116">
        <f t="shared" si="8"/>
        <v>0</v>
      </c>
      <c r="L120" s="115">
        <f t="shared" si="8"/>
        <v>0</v>
      </c>
    </row>
    <row r="121" spans="1:12" ht="25.5" hidden="1" customHeight="1">
      <c r="A121" s="64">
        <v>2</v>
      </c>
      <c r="B121" s="60">
        <v>6</v>
      </c>
      <c r="C121" s="61">
        <v>2</v>
      </c>
      <c r="D121" s="62">
        <v>1</v>
      </c>
      <c r="E121" s="60">
        <v>1</v>
      </c>
      <c r="F121" s="84"/>
      <c r="G121" s="62" t="s">
        <v>94</v>
      </c>
      <c r="H121" s="7">
        <v>88</v>
      </c>
      <c r="I121" s="130">
        <f t="shared" si="8"/>
        <v>0</v>
      </c>
      <c r="J121" s="131">
        <f t="shared" si="8"/>
        <v>0</v>
      </c>
      <c r="K121" s="132">
        <f t="shared" si="8"/>
        <v>0</v>
      </c>
      <c r="L121" s="130">
        <f t="shared" si="8"/>
        <v>0</v>
      </c>
    </row>
    <row r="122" spans="1:12" ht="25.5" hidden="1" customHeight="1">
      <c r="A122" s="64">
        <v>2</v>
      </c>
      <c r="B122" s="60">
        <v>6</v>
      </c>
      <c r="C122" s="61">
        <v>2</v>
      </c>
      <c r="D122" s="62">
        <v>1</v>
      </c>
      <c r="E122" s="60">
        <v>1</v>
      </c>
      <c r="F122" s="84">
        <v>1</v>
      </c>
      <c r="G122" s="62" t="s">
        <v>94</v>
      </c>
      <c r="H122" s="7">
        <v>89</v>
      </c>
      <c r="I122" s="121">
        <v>0</v>
      </c>
      <c r="J122" s="121">
        <v>0</v>
      </c>
      <c r="K122" s="121">
        <v>0</v>
      </c>
      <c r="L122" s="121">
        <v>0</v>
      </c>
    </row>
    <row r="123" spans="1:12" ht="25.5" hidden="1" customHeight="1">
      <c r="A123" s="73">
        <v>2</v>
      </c>
      <c r="B123" s="57">
        <v>6</v>
      </c>
      <c r="C123" s="55">
        <v>3</v>
      </c>
      <c r="D123" s="56"/>
      <c r="E123" s="57"/>
      <c r="F123" s="86"/>
      <c r="G123" s="56" t="s">
        <v>95</v>
      </c>
      <c r="H123" s="7">
        <v>90</v>
      </c>
      <c r="I123" s="122">
        <f t="shared" ref="I123:L125" si="9">I124</f>
        <v>0</v>
      </c>
      <c r="J123" s="128">
        <f t="shared" si="9"/>
        <v>0</v>
      </c>
      <c r="K123" s="123">
        <f t="shared" si="9"/>
        <v>0</v>
      </c>
      <c r="L123" s="122">
        <f t="shared" si="9"/>
        <v>0</v>
      </c>
    </row>
    <row r="124" spans="1:12" ht="25.5" hidden="1" customHeight="1">
      <c r="A124" s="64">
        <v>2</v>
      </c>
      <c r="B124" s="60">
        <v>6</v>
      </c>
      <c r="C124" s="61">
        <v>3</v>
      </c>
      <c r="D124" s="62">
        <v>1</v>
      </c>
      <c r="E124" s="60"/>
      <c r="F124" s="84"/>
      <c r="G124" s="62" t="s">
        <v>95</v>
      </c>
      <c r="H124" s="7">
        <v>91</v>
      </c>
      <c r="I124" s="115">
        <f t="shared" si="9"/>
        <v>0</v>
      </c>
      <c r="J124" s="127">
        <f t="shared" si="9"/>
        <v>0</v>
      </c>
      <c r="K124" s="116">
        <f t="shared" si="9"/>
        <v>0</v>
      </c>
      <c r="L124" s="115">
        <f t="shared" si="9"/>
        <v>0</v>
      </c>
    </row>
    <row r="125" spans="1:12" ht="25.5" hidden="1" customHeight="1">
      <c r="A125" s="64">
        <v>2</v>
      </c>
      <c r="B125" s="60">
        <v>6</v>
      </c>
      <c r="C125" s="61">
        <v>3</v>
      </c>
      <c r="D125" s="62">
        <v>1</v>
      </c>
      <c r="E125" s="60">
        <v>1</v>
      </c>
      <c r="F125" s="84"/>
      <c r="G125" s="62" t="s">
        <v>95</v>
      </c>
      <c r="H125" s="7">
        <v>92</v>
      </c>
      <c r="I125" s="115">
        <f t="shared" si="9"/>
        <v>0</v>
      </c>
      <c r="J125" s="127">
        <f t="shared" si="9"/>
        <v>0</v>
      </c>
      <c r="K125" s="116">
        <f t="shared" si="9"/>
        <v>0</v>
      </c>
      <c r="L125" s="115">
        <f t="shared" si="9"/>
        <v>0</v>
      </c>
    </row>
    <row r="126" spans="1:12" ht="25.5" hidden="1" customHeight="1">
      <c r="A126" s="64">
        <v>2</v>
      </c>
      <c r="B126" s="60">
        <v>6</v>
      </c>
      <c r="C126" s="61">
        <v>3</v>
      </c>
      <c r="D126" s="62">
        <v>1</v>
      </c>
      <c r="E126" s="60">
        <v>1</v>
      </c>
      <c r="F126" s="84">
        <v>1</v>
      </c>
      <c r="G126" s="62" t="s">
        <v>95</v>
      </c>
      <c r="H126" s="7">
        <v>93</v>
      </c>
      <c r="I126" s="121">
        <v>0</v>
      </c>
      <c r="J126" s="121">
        <v>0</v>
      </c>
      <c r="K126" s="121">
        <v>0</v>
      </c>
      <c r="L126" s="121">
        <v>0</v>
      </c>
    </row>
    <row r="127" spans="1:12" ht="25.5" hidden="1" customHeight="1">
      <c r="A127" s="73">
        <v>2</v>
      </c>
      <c r="B127" s="57">
        <v>6</v>
      </c>
      <c r="C127" s="55">
        <v>4</v>
      </c>
      <c r="D127" s="56"/>
      <c r="E127" s="57"/>
      <c r="F127" s="86"/>
      <c r="G127" s="56" t="s">
        <v>96</v>
      </c>
      <c r="H127" s="7">
        <v>94</v>
      </c>
      <c r="I127" s="122">
        <f t="shared" ref="I127:L129" si="10">I128</f>
        <v>0</v>
      </c>
      <c r="J127" s="128">
        <f t="shared" si="10"/>
        <v>0</v>
      </c>
      <c r="K127" s="123">
        <f t="shared" si="10"/>
        <v>0</v>
      </c>
      <c r="L127" s="122">
        <f t="shared" si="10"/>
        <v>0</v>
      </c>
    </row>
    <row r="128" spans="1:12" ht="25.5" hidden="1" customHeight="1">
      <c r="A128" s="64">
        <v>2</v>
      </c>
      <c r="B128" s="60">
        <v>6</v>
      </c>
      <c r="C128" s="61">
        <v>4</v>
      </c>
      <c r="D128" s="62">
        <v>1</v>
      </c>
      <c r="E128" s="60"/>
      <c r="F128" s="84"/>
      <c r="G128" s="62" t="s">
        <v>96</v>
      </c>
      <c r="H128" s="7">
        <v>95</v>
      </c>
      <c r="I128" s="115">
        <f t="shared" si="10"/>
        <v>0</v>
      </c>
      <c r="J128" s="127">
        <f t="shared" si="10"/>
        <v>0</v>
      </c>
      <c r="K128" s="116">
        <f t="shared" si="10"/>
        <v>0</v>
      </c>
      <c r="L128" s="115">
        <f t="shared" si="10"/>
        <v>0</v>
      </c>
    </row>
    <row r="129" spans="1:12" ht="25.5" hidden="1" customHeight="1">
      <c r="A129" s="64">
        <v>2</v>
      </c>
      <c r="B129" s="60">
        <v>6</v>
      </c>
      <c r="C129" s="61">
        <v>4</v>
      </c>
      <c r="D129" s="62">
        <v>1</v>
      </c>
      <c r="E129" s="60">
        <v>1</v>
      </c>
      <c r="F129" s="84"/>
      <c r="G129" s="62" t="s">
        <v>96</v>
      </c>
      <c r="H129" s="7">
        <v>96</v>
      </c>
      <c r="I129" s="115">
        <f t="shared" si="10"/>
        <v>0</v>
      </c>
      <c r="J129" s="127">
        <f t="shared" si="10"/>
        <v>0</v>
      </c>
      <c r="K129" s="116">
        <f t="shared" si="10"/>
        <v>0</v>
      </c>
      <c r="L129" s="115">
        <f t="shared" si="10"/>
        <v>0</v>
      </c>
    </row>
    <row r="130" spans="1:12" ht="25.5" hidden="1" customHeight="1">
      <c r="A130" s="64">
        <v>2</v>
      </c>
      <c r="B130" s="60">
        <v>6</v>
      </c>
      <c r="C130" s="61">
        <v>4</v>
      </c>
      <c r="D130" s="62">
        <v>1</v>
      </c>
      <c r="E130" s="60">
        <v>1</v>
      </c>
      <c r="F130" s="84">
        <v>1</v>
      </c>
      <c r="G130" s="62" t="s">
        <v>96</v>
      </c>
      <c r="H130" s="7">
        <v>97</v>
      </c>
      <c r="I130" s="121">
        <v>0</v>
      </c>
      <c r="J130" s="121">
        <v>0</v>
      </c>
      <c r="K130" s="121">
        <v>0</v>
      </c>
      <c r="L130" s="121">
        <v>0</v>
      </c>
    </row>
    <row r="131" spans="1:12" ht="25.5" hidden="1" customHeight="1">
      <c r="A131" s="67">
        <v>2</v>
      </c>
      <c r="B131" s="74">
        <v>6</v>
      </c>
      <c r="C131" s="75">
        <v>5</v>
      </c>
      <c r="D131" s="77"/>
      <c r="E131" s="74"/>
      <c r="F131" s="89"/>
      <c r="G131" s="77" t="s">
        <v>97</v>
      </c>
      <c r="H131" s="7">
        <v>98</v>
      </c>
      <c r="I131" s="124">
        <f t="shared" ref="I131:L133" si="11">I132</f>
        <v>0</v>
      </c>
      <c r="J131" s="133">
        <f t="shared" si="11"/>
        <v>0</v>
      </c>
      <c r="K131" s="125">
        <f t="shared" si="11"/>
        <v>0</v>
      </c>
      <c r="L131" s="124">
        <f t="shared" si="11"/>
        <v>0</v>
      </c>
    </row>
    <row r="132" spans="1:12" ht="25.5" hidden="1" customHeight="1">
      <c r="A132" s="64">
        <v>2</v>
      </c>
      <c r="B132" s="60">
        <v>6</v>
      </c>
      <c r="C132" s="61">
        <v>5</v>
      </c>
      <c r="D132" s="62">
        <v>1</v>
      </c>
      <c r="E132" s="60"/>
      <c r="F132" s="84"/>
      <c r="G132" s="77" t="s">
        <v>97</v>
      </c>
      <c r="H132" s="7">
        <v>99</v>
      </c>
      <c r="I132" s="115">
        <f t="shared" si="11"/>
        <v>0</v>
      </c>
      <c r="J132" s="127">
        <f t="shared" si="11"/>
        <v>0</v>
      </c>
      <c r="K132" s="116">
        <f t="shared" si="11"/>
        <v>0</v>
      </c>
      <c r="L132" s="115">
        <f t="shared" si="11"/>
        <v>0</v>
      </c>
    </row>
    <row r="133" spans="1:12" ht="25.5" hidden="1" customHeight="1">
      <c r="A133" s="64">
        <v>2</v>
      </c>
      <c r="B133" s="60">
        <v>6</v>
      </c>
      <c r="C133" s="61">
        <v>5</v>
      </c>
      <c r="D133" s="62">
        <v>1</v>
      </c>
      <c r="E133" s="60">
        <v>1</v>
      </c>
      <c r="F133" s="84"/>
      <c r="G133" s="77" t="s">
        <v>97</v>
      </c>
      <c r="H133" s="7">
        <v>100</v>
      </c>
      <c r="I133" s="115">
        <f t="shared" si="11"/>
        <v>0</v>
      </c>
      <c r="J133" s="127">
        <f t="shared" si="11"/>
        <v>0</v>
      </c>
      <c r="K133" s="116">
        <f t="shared" si="11"/>
        <v>0</v>
      </c>
      <c r="L133" s="115">
        <f t="shared" si="11"/>
        <v>0</v>
      </c>
    </row>
    <row r="134" spans="1:12" ht="25.5" hidden="1" customHeight="1">
      <c r="A134" s="60">
        <v>2</v>
      </c>
      <c r="B134" s="61">
        <v>6</v>
      </c>
      <c r="C134" s="60">
        <v>5</v>
      </c>
      <c r="D134" s="60">
        <v>1</v>
      </c>
      <c r="E134" s="62">
        <v>1</v>
      </c>
      <c r="F134" s="84">
        <v>1</v>
      </c>
      <c r="G134" s="60" t="s">
        <v>98</v>
      </c>
      <c r="H134" s="7">
        <v>101</v>
      </c>
      <c r="I134" s="121">
        <v>0</v>
      </c>
      <c r="J134" s="121">
        <v>0</v>
      </c>
      <c r="K134" s="121">
        <v>0</v>
      </c>
      <c r="L134" s="121">
        <v>0</v>
      </c>
    </row>
    <row r="135" spans="1:12" ht="26.25" hidden="1" customHeight="1">
      <c r="A135" s="64">
        <v>2</v>
      </c>
      <c r="B135" s="61">
        <v>6</v>
      </c>
      <c r="C135" s="60">
        <v>6</v>
      </c>
      <c r="D135" s="61"/>
      <c r="E135" s="62"/>
      <c r="F135" s="63"/>
      <c r="G135" s="12" t="s">
        <v>99</v>
      </c>
      <c r="H135" s="7">
        <v>102</v>
      </c>
      <c r="I135" s="116">
        <f t="shared" ref="I135:L137" si="12">I136</f>
        <v>0</v>
      </c>
      <c r="J135" s="115">
        <f t="shared" si="12"/>
        <v>0</v>
      </c>
      <c r="K135" s="115">
        <f t="shared" si="12"/>
        <v>0</v>
      </c>
      <c r="L135" s="115">
        <f t="shared" si="12"/>
        <v>0</v>
      </c>
    </row>
    <row r="136" spans="1:12" ht="26.25" hidden="1" customHeight="1">
      <c r="A136" s="64">
        <v>2</v>
      </c>
      <c r="B136" s="61">
        <v>6</v>
      </c>
      <c r="C136" s="60">
        <v>6</v>
      </c>
      <c r="D136" s="61">
        <v>1</v>
      </c>
      <c r="E136" s="62"/>
      <c r="F136" s="63"/>
      <c r="G136" s="12" t="s">
        <v>99</v>
      </c>
      <c r="H136" s="90">
        <v>103</v>
      </c>
      <c r="I136" s="115">
        <f t="shared" si="12"/>
        <v>0</v>
      </c>
      <c r="J136" s="115">
        <f t="shared" si="12"/>
        <v>0</v>
      </c>
      <c r="K136" s="115">
        <f t="shared" si="12"/>
        <v>0</v>
      </c>
      <c r="L136" s="115">
        <f t="shared" si="12"/>
        <v>0</v>
      </c>
    </row>
    <row r="137" spans="1:12" ht="26.25" hidden="1" customHeight="1">
      <c r="A137" s="64">
        <v>2</v>
      </c>
      <c r="B137" s="61">
        <v>6</v>
      </c>
      <c r="C137" s="60">
        <v>6</v>
      </c>
      <c r="D137" s="61">
        <v>1</v>
      </c>
      <c r="E137" s="62">
        <v>1</v>
      </c>
      <c r="F137" s="63"/>
      <c r="G137" s="12" t="s">
        <v>99</v>
      </c>
      <c r="H137" s="90">
        <v>104</v>
      </c>
      <c r="I137" s="115">
        <f t="shared" si="12"/>
        <v>0</v>
      </c>
      <c r="J137" s="115">
        <f t="shared" si="12"/>
        <v>0</v>
      </c>
      <c r="K137" s="115">
        <f t="shared" si="12"/>
        <v>0</v>
      </c>
      <c r="L137" s="115">
        <f t="shared" si="12"/>
        <v>0</v>
      </c>
    </row>
    <row r="138" spans="1:12" ht="26.25" hidden="1" customHeight="1">
      <c r="A138" s="64">
        <v>2</v>
      </c>
      <c r="B138" s="61">
        <v>6</v>
      </c>
      <c r="C138" s="60">
        <v>6</v>
      </c>
      <c r="D138" s="61">
        <v>1</v>
      </c>
      <c r="E138" s="62">
        <v>1</v>
      </c>
      <c r="F138" s="63">
        <v>1</v>
      </c>
      <c r="G138" s="13" t="s">
        <v>99</v>
      </c>
      <c r="H138" s="90">
        <v>105</v>
      </c>
      <c r="I138" s="121">
        <v>0</v>
      </c>
      <c r="J138" s="134">
        <v>0</v>
      </c>
      <c r="K138" s="121">
        <v>0</v>
      </c>
      <c r="L138" s="121">
        <v>0</v>
      </c>
    </row>
    <row r="139" spans="1:12">
      <c r="A139" s="83">
        <v>2</v>
      </c>
      <c r="B139" s="49">
        <v>7</v>
      </c>
      <c r="C139" s="49"/>
      <c r="D139" s="50"/>
      <c r="E139" s="50"/>
      <c r="F139" s="52"/>
      <c r="G139" s="51" t="s">
        <v>100</v>
      </c>
      <c r="H139" s="90">
        <v>106</v>
      </c>
      <c r="I139" s="116">
        <f>SUM(I140+I145+I153)</f>
        <v>3400</v>
      </c>
      <c r="J139" s="127">
        <f>SUM(J140+J145+J153)</f>
        <v>3400</v>
      </c>
      <c r="K139" s="116">
        <f>SUM(K140+K145+K153)</f>
        <v>3400</v>
      </c>
      <c r="L139" s="115">
        <f>SUM(L140+L145+L153)</f>
        <v>3400</v>
      </c>
    </row>
    <row r="140" spans="1:12" hidden="1">
      <c r="A140" s="64">
        <v>2</v>
      </c>
      <c r="B140" s="60">
        <v>7</v>
      </c>
      <c r="C140" s="60">
        <v>1</v>
      </c>
      <c r="D140" s="61"/>
      <c r="E140" s="61"/>
      <c r="F140" s="63"/>
      <c r="G140" s="62" t="s">
        <v>101</v>
      </c>
      <c r="H140" s="90">
        <v>107</v>
      </c>
      <c r="I140" s="116">
        <f t="shared" ref="I140:L141" si="13">I141</f>
        <v>0</v>
      </c>
      <c r="J140" s="127">
        <f t="shared" si="13"/>
        <v>0</v>
      </c>
      <c r="K140" s="116">
        <f t="shared" si="13"/>
        <v>0</v>
      </c>
      <c r="L140" s="115">
        <f t="shared" si="13"/>
        <v>0</v>
      </c>
    </row>
    <row r="141" spans="1:12" hidden="1">
      <c r="A141" s="64">
        <v>2</v>
      </c>
      <c r="B141" s="60">
        <v>7</v>
      </c>
      <c r="C141" s="60">
        <v>1</v>
      </c>
      <c r="D141" s="61">
        <v>1</v>
      </c>
      <c r="E141" s="61"/>
      <c r="F141" s="63"/>
      <c r="G141" s="62" t="s">
        <v>101</v>
      </c>
      <c r="H141" s="90">
        <v>108</v>
      </c>
      <c r="I141" s="116">
        <f t="shared" si="13"/>
        <v>0</v>
      </c>
      <c r="J141" s="127">
        <f t="shared" si="13"/>
        <v>0</v>
      </c>
      <c r="K141" s="116">
        <f t="shared" si="13"/>
        <v>0</v>
      </c>
      <c r="L141" s="115">
        <f t="shared" si="13"/>
        <v>0</v>
      </c>
    </row>
    <row r="142" spans="1:12" hidden="1">
      <c r="A142" s="64">
        <v>2</v>
      </c>
      <c r="B142" s="60">
        <v>7</v>
      </c>
      <c r="C142" s="60">
        <v>1</v>
      </c>
      <c r="D142" s="61">
        <v>1</v>
      </c>
      <c r="E142" s="61">
        <v>1</v>
      </c>
      <c r="F142" s="63"/>
      <c r="G142" s="62" t="s">
        <v>101</v>
      </c>
      <c r="H142" s="90">
        <v>109</v>
      </c>
      <c r="I142" s="116">
        <f>SUM(I143:I144)</f>
        <v>0</v>
      </c>
      <c r="J142" s="127">
        <f>SUM(J143:J144)</f>
        <v>0</v>
      </c>
      <c r="K142" s="116">
        <f>SUM(K143:K144)</f>
        <v>0</v>
      </c>
      <c r="L142" s="115">
        <f>SUM(L143:L144)</f>
        <v>0</v>
      </c>
    </row>
    <row r="143" spans="1:12" hidden="1">
      <c r="A143" s="73">
        <v>2</v>
      </c>
      <c r="B143" s="57">
        <v>7</v>
      </c>
      <c r="C143" s="73">
        <v>1</v>
      </c>
      <c r="D143" s="60">
        <v>1</v>
      </c>
      <c r="E143" s="55">
        <v>1</v>
      </c>
      <c r="F143" s="58">
        <v>1</v>
      </c>
      <c r="G143" s="56" t="s">
        <v>102</v>
      </c>
      <c r="H143" s="90">
        <v>110</v>
      </c>
      <c r="I143" s="135">
        <v>0</v>
      </c>
      <c r="J143" s="135">
        <v>0</v>
      </c>
      <c r="K143" s="135">
        <v>0</v>
      </c>
      <c r="L143" s="135">
        <v>0</v>
      </c>
    </row>
    <row r="144" spans="1:12" hidden="1">
      <c r="A144" s="60">
        <v>2</v>
      </c>
      <c r="B144" s="60">
        <v>7</v>
      </c>
      <c r="C144" s="64">
        <v>1</v>
      </c>
      <c r="D144" s="60">
        <v>1</v>
      </c>
      <c r="E144" s="61">
        <v>1</v>
      </c>
      <c r="F144" s="63">
        <v>2</v>
      </c>
      <c r="G144" s="62" t="s">
        <v>103</v>
      </c>
      <c r="H144" s="90">
        <v>111</v>
      </c>
      <c r="I144" s="120">
        <v>0</v>
      </c>
      <c r="J144" s="120">
        <v>0</v>
      </c>
      <c r="K144" s="120">
        <v>0</v>
      </c>
      <c r="L144" s="120">
        <v>0</v>
      </c>
    </row>
    <row r="145" spans="1:12" ht="25.5" hidden="1" customHeight="1">
      <c r="A145" s="67">
        <v>2</v>
      </c>
      <c r="B145" s="68">
        <v>7</v>
      </c>
      <c r="C145" s="67">
        <v>2</v>
      </c>
      <c r="D145" s="68"/>
      <c r="E145" s="69"/>
      <c r="F145" s="71"/>
      <c r="G145" s="70" t="s">
        <v>104</v>
      </c>
      <c r="H145" s="90">
        <v>112</v>
      </c>
      <c r="I145" s="117">
        <f t="shared" ref="I145:L146" si="14">I146</f>
        <v>0</v>
      </c>
      <c r="J145" s="129">
        <f t="shared" si="14"/>
        <v>0</v>
      </c>
      <c r="K145" s="117">
        <f t="shared" si="14"/>
        <v>0</v>
      </c>
      <c r="L145" s="118">
        <f t="shared" si="14"/>
        <v>0</v>
      </c>
    </row>
    <row r="146" spans="1:12" ht="25.5" hidden="1" customHeight="1">
      <c r="A146" s="64">
        <v>2</v>
      </c>
      <c r="B146" s="60">
        <v>7</v>
      </c>
      <c r="C146" s="64">
        <v>2</v>
      </c>
      <c r="D146" s="60">
        <v>1</v>
      </c>
      <c r="E146" s="61"/>
      <c r="F146" s="63"/>
      <c r="G146" s="62" t="s">
        <v>105</v>
      </c>
      <c r="H146" s="90">
        <v>113</v>
      </c>
      <c r="I146" s="116">
        <f t="shared" si="14"/>
        <v>0</v>
      </c>
      <c r="J146" s="127">
        <f t="shared" si="14"/>
        <v>0</v>
      </c>
      <c r="K146" s="116">
        <f t="shared" si="14"/>
        <v>0</v>
      </c>
      <c r="L146" s="115">
        <f t="shared" si="14"/>
        <v>0</v>
      </c>
    </row>
    <row r="147" spans="1:12" ht="25.5" hidden="1" customHeight="1">
      <c r="A147" s="64">
        <v>2</v>
      </c>
      <c r="B147" s="60">
        <v>7</v>
      </c>
      <c r="C147" s="64">
        <v>2</v>
      </c>
      <c r="D147" s="60">
        <v>1</v>
      </c>
      <c r="E147" s="61">
        <v>1</v>
      </c>
      <c r="F147" s="63"/>
      <c r="G147" s="62" t="s">
        <v>105</v>
      </c>
      <c r="H147" s="90">
        <v>114</v>
      </c>
      <c r="I147" s="116">
        <f>SUM(I148:I149)</f>
        <v>0</v>
      </c>
      <c r="J147" s="127">
        <f>SUM(J148:J149)</f>
        <v>0</v>
      </c>
      <c r="K147" s="116">
        <f>SUM(K148:K149)</f>
        <v>0</v>
      </c>
      <c r="L147" s="115">
        <f>SUM(L148:L149)</f>
        <v>0</v>
      </c>
    </row>
    <row r="148" spans="1:12" hidden="1">
      <c r="A148" s="64">
        <v>2</v>
      </c>
      <c r="B148" s="60">
        <v>7</v>
      </c>
      <c r="C148" s="64">
        <v>2</v>
      </c>
      <c r="D148" s="60">
        <v>1</v>
      </c>
      <c r="E148" s="61">
        <v>1</v>
      </c>
      <c r="F148" s="63">
        <v>1</v>
      </c>
      <c r="G148" s="62" t="s">
        <v>106</v>
      </c>
      <c r="H148" s="90">
        <v>115</v>
      </c>
      <c r="I148" s="120">
        <v>0</v>
      </c>
      <c r="J148" s="120">
        <v>0</v>
      </c>
      <c r="K148" s="120">
        <v>0</v>
      </c>
      <c r="L148" s="120">
        <v>0</v>
      </c>
    </row>
    <row r="149" spans="1:12" hidden="1">
      <c r="A149" s="64">
        <v>2</v>
      </c>
      <c r="B149" s="60">
        <v>7</v>
      </c>
      <c r="C149" s="64">
        <v>2</v>
      </c>
      <c r="D149" s="60">
        <v>1</v>
      </c>
      <c r="E149" s="61">
        <v>1</v>
      </c>
      <c r="F149" s="63">
        <v>2</v>
      </c>
      <c r="G149" s="62" t="s">
        <v>107</v>
      </c>
      <c r="H149" s="90">
        <v>116</v>
      </c>
      <c r="I149" s="120">
        <v>0</v>
      </c>
      <c r="J149" s="120">
        <v>0</v>
      </c>
      <c r="K149" s="120">
        <v>0</v>
      </c>
      <c r="L149" s="120">
        <v>0</v>
      </c>
    </row>
    <row r="150" spans="1:12" hidden="1">
      <c r="A150" s="64">
        <v>2</v>
      </c>
      <c r="B150" s="60">
        <v>7</v>
      </c>
      <c r="C150" s="64">
        <v>2</v>
      </c>
      <c r="D150" s="60">
        <v>2</v>
      </c>
      <c r="E150" s="61"/>
      <c r="F150" s="63"/>
      <c r="G150" s="62" t="s">
        <v>108</v>
      </c>
      <c r="H150" s="90">
        <v>117</v>
      </c>
      <c r="I150" s="116">
        <f>I151</f>
        <v>0</v>
      </c>
      <c r="J150" s="116">
        <f>J151</f>
        <v>0</v>
      </c>
      <c r="K150" s="116">
        <f>K151</f>
        <v>0</v>
      </c>
      <c r="L150" s="116">
        <f>L151</f>
        <v>0</v>
      </c>
    </row>
    <row r="151" spans="1:12" hidden="1">
      <c r="A151" s="64">
        <v>2</v>
      </c>
      <c r="B151" s="60">
        <v>7</v>
      </c>
      <c r="C151" s="64">
        <v>2</v>
      </c>
      <c r="D151" s="60">
        <v>2</v>
      </c>
      <c r="E151" s="61">
        <v>1</v>
      </c>
      <c r="F151" s="63"/>
      <c r="G151" s="62" t="s">
        <v>108</v>
      </c>
      <c r="H151" s="90">
        <v>118</v>
      </c>
      <c r="I151" s="116">
        <f>SUM(I152)</f>
        <v>0</v>
      </c>
      <c r="J151" s="116">
        <f>SUM(J152)</f>
        <v>0</v>
      </c>
      <c r="K151" s="116">
        <f>SUM(K152)</f>
        <v>0</v>
      </c>
      <c r="L151" s="116">
        <f>SUM(L152)</f>
        <v>0</v>
      </c>
    </row>
    <row r="152" spans="1:12" hidden="1">
      <c r="A152" s="64">
        <v>2</v>
      </c>
      <c r="B152" s="60">
        <v>7</v>
      </c>
      <c r="C152" s="64">
        <v>2</v>
      </c>
      <c r="D152" s="60">
        <v>2</v>
      </c>
      <c r="E152" s="61">
        <v>1</v>
      </c>
      <c r="F152" s="63">
        <v>1</v>
      </c>
      <c r="G152" s="62" t="s">
        <v>108</v>
      </c>
      <c r="H152" s="90">
        <v>119</v>
      </c>
      <c r="I152" s="120">
        <v>0</v>
      </c>
      <c r="J152" s="120">
        <v>0</v>
      </c>
      <c r="K152" s="120">
        <v>0</v>
      </c>
      <c r="L152" s="120">
        <v>0</v>
      </c>
    </row>
    <row r="153" spans="1:12">
      <c r="A153" s="64">
        <v>2</v>
      </c>
      <c r="B153" s="60">
        <v>7</v>
      </c>
      <c r="C153" s="64">
        <v>3</v>
      </c>
      <c r="D153" s="60"/>
      <c r="E153" s="61"/>
      <c r="F153" s="63"/>
      <c r="G153" s="62" t="s">
        <v>109</v>
      </c>
      <c r="H153" s="90">
        <v>120</v>
      </c>
      <c r="I153" s="116">
        <f t="shared" ref="I153:L154" si="15">I154</f>
        <v>3400</v>
      </c>
      <c r="J153" s="127">
        <f t="shared" si="15"/>
        <v>3400</v>
      </c>
      <c r="K153" s="116">
        <f t="shared" si="15"/>
        <v>3400</v>
      </c>
      <c r="L153" s="115">
        <f t="shared" si="15"/>
        <v>3400</v>
      </c>
    </row>
    <row r="154" spans="1:12">
      <c r="A154" s="67">
        <v>2</v>
      </c>
      <c r="B154" s="74">
        <v>7</v>
      </c>
      <c r="C154" s="91">
        <v>3</v>
      </c>
      <c r="D154" s="74">
        <v>1</v>
      </c>
      <c r="E154" s="75"/>
      <c r="F154" s="76"/>
      <c r="G154" s="77" t="s">
        <v>109</v>
      </c>
      <c r="H154" s="90">
        <v>121</v>
      </c>
      <c r="I154" s="125">
        <f t="shared" si="15"/>
        <v>3400</v>
      </c>
      <c r="J154" s="133">
        <f t="shared" si="15"/>
        <v>3400</v>
      </c>
      <c r="K154" s="125">
        <f t="shared" si="15"/>
        <v>3400</v>
      </c>
      <c r="L154" s="124">
        <f t="shared" si="15"/>
        <v>3400</v>
      </c>
    </row>
    <row r="155" spans="1:12">
      <c r="A155" s="64">
        <v>2</v>
      </c>
      <c r="B155" s="60">
        <v>7</v>
      </c>
      <c r="C155" s="64">
        <v>3</v>
      </c>
      <c r="D155" s="60">
        <v>1</v>
      </c>
      <c r="E155" s="61">
        <v>1</v>
      </c>
      <c r="F155" s="63"/>
      <c r="G155" s="62" t="s">
        <v>109</v>
      </c>
      <c r="H155" s="90">
        <v>122</v>
      </c>
      <c r="I155" s="116">
        <f>SUM(I156:I157)</f>
        <v>3400</v>
      </c>
      <c r="J155" s="127">
        <f>SUM(J156:J157)</f>
        <v>3400</v>
      </c>
      <c r="K155" s="116">
        <f>SUM(K156:K157)</f>
        <v>3400</v>
      </c>
      <c r="L155" s="115">
        <f>SUM(L156:L157)</f>
        <v>3400</v>
      </c>
    </row>
    <row r="156" spans="1:12">
      <c r="A156" s="73">
        <v>2</v>
      </c>
      <c r="B156" s="57">
        <v>7</v>
      </c>
      <c r="C156" s="73">
        <v>3</v>
      </c>
      <c r="D156" s="57">
        <v>1</v>
      </c>
      <c r="E156" s="55">
        <v>1</v>
      </c>
      <c r="F156" s="58">
        <v>1</v>
      </c>
      <c r="G156" s="56" t="s">
        <v>110</v>
      </c>
      <c r="H156" s="90">
        <v>123</v>
      </c>
      <c r="I156" s="135">
        <v>3400</v>
      </c>
      <c r="J156" s="135">
        <v>3400</v>
      </c>
      <c r="K156" s="135">
        <v>3400</v>
      </c>
      <c r="L156" s="135">
        <v>3400</v>
      </c>
    </row>
    <row r="157" spans="1:12" hidden="1">
      <c r="A157" s="64">
        <v>2</v>
      </c>
      <c r="B157" s="60">
        <v>7</v>
      </c>
      <c r="C157" s="64">
        <v>3</v>
      </c>
      <c r="D157" s="60">
        <v>1</v>
      </c>
      <c r="E157" s="61">
        <v>1</v>
      </c>
      <c r="F157" s="63">
        <v>2</v>
      </c>
      <c r="G157" s="62" t="s">
        <v>111</v>
      </c>
      <c r="H157" s="90">
        <v>124</v>
      </c>
      <c r="I157" s="120">
        <v>0</v>
      </c>
      <c r="J157" s="121">
        <v>0</v>
      </c>
      <c r="K157" s="121">
        <v>0</v>
      </c>
      <c r="L157" s="121">
        <v>0</v>
      </c>
    </row>
    <row r="158" spans="1:12" hidden="1">
      <c r="A158" s="83">
        <v>2</v>
      </c>
      <c r="B158" s="83">
        <v>8</v>
      </c>
      <c r="C158" s="49"/>
      <c r="D158" s="66"/>
      <c r="E158" s="54"/>
      <c r="F158" s="92"/>
      <c r="G158" s="59" t="s">
        <v>112</v>
      </c>
      <c r="H158" s="90">
        <v>125</v>
      </c>
      <c r="I158" s="123">
        <f>I159</f>
        <v>0</v>
      </c>
      <c r="J158" s="128">
        <f>J159</f>
        <v>0</v>
      </c>
      <c r="K158" s="123">
        <f>K159</f>
        <v>0</v>
      </c>
      <c r="L158" s="122">
        <f>L159</f>
        <v>0</v>
      </c>
    </row>
    <row r="159" spans="1:12" hidden="1">
      <c r="A159" s="67">
        <v>2</v>
      </c>
      <c r="B159" s="67">
        <v>8</v>
      </c>
      <c r="C159" s="67">
        <v>1</v>
      </c>
      <c r="D159" s="68"/>
      <c r="E159" s="69"/>
      <c r="F159" s="71"/>
      <c r="G159" s="56" t="s">
        <v>112</v>
      </c>
      <c r="H159" s="90">
        <v>126</v>
      </c>
      <c r="I159" s="123">
        <f>I160+I165</f>
        <v>0</v>
      </c>
      <c r="J159" s="128">
        <f>J160+J165</f>
        <v>0</v>
      </c>
      <c r="K159" s="123">
        <f>K160+K165</f>
        <v>0</v>
      </c>
      <c r="L159" s="122">
        <f>L160+L165</f>
        <v>0</v>
      </c>
    </row>
    <row r="160" spans="1:12" hidden="1">
      <c r="A160" s="64">
        <v>2</v>
      </c>
      <c r="B160" s="60">
        <v>8</v>
      </c>
      <c r="C160" s="62">
        <v>1</v>
      </c>
      <c r="D160" s="60">
        <v>1</v>
      </c>
      <c r="E160" s="61"/>
      <c r="F160" s="63"/>
      <c r="G160" s="62" t="s">
        <v>113</v>
      </c>
      <c r="H160" s="90">
        <v>127</v>
      </c>
      <c r="I160" s="116">
        <f>I161</f>
        <v>0</v>
      </c>
      <c r="J160" s="127">
        <f>J161</f>
        <v>0</v>
      </c>
      <c r="K160" s="116">
        <f>K161</f>
        <v>0</v>
      </c>
      <c r="L160" s="115">
        <f>L161</f>
        <v>0</v>
      </c>
    </row>
    <row r="161" spans="1:15" hidden="1">
      <c r="A161" s="64">
        <v>2</v>
      </c>
      <c r="B161" s="60">
        <v>8</v>
      </c>
      <c r="C161" s="56">
        <v>1</v>
      </c>
      <c r="D161" s="57">
        <v>1</v>
      </c>
      <c r="E161" s="55">
        <v>1</v>
      </c>
      <c r="F161" s="58"/>
      <c r="G161" s="62" t="s">
        <v>113</v>
      </c>
      <c r="H161" s="90">
        <v>128</v>
      </c>
      <c r="I161" s="123">
        <f>SUM(I162:I164)</f>
        <v>0</v>
      </c>
      <c r="J161" s="123">
        <f>SUM(J162:J164)</f>
        <v>0</v>
      </c>
      <c r="K161" s="123">
        <f>SUM(K162:K164)</f>
        <v>0</v>
      </c>
      <c r="L161" s="123">
        <f>SUM(L162:L164)</f>
        <v>0</v>
      </c>
    </row>
    <row r="162" spans="1:15" hidden="1">
      <c r="A162" s="60">
        <v>2</v>
      </c>
      <c r="B162" s="57">
        <v>8</v>
      </c>
      <c r="C162" s="62">
        <v>1</v>
      </c>
      <c r="D162" s="60">
        <v>1</v>
      </c>
      <c r="E162" s="61">
        <v>1</v>
      </c>
      <c r="F162" s="63">
        <v>1</v>
      </c>
      <c r="G162" s="62" t="s">
        <v>114</v>
      </c>
      <c r="H162" s="90">
        <v>129</v>
      </c>
      <c r="I162" s="120">
        <v>0</v>
      </c>
      <c r="J162" s="120">
        <v>0</v>
      </c>
      <c r="K162" s="120">
        <v>0</v>
      </c>
      <c r="L162" s="120">
        <v>0</v>
      </c>
    </row>
    <row r="163" spans="1:15" ht="25.5" hidden="1" customHeight="1">
      <c r="A163" s="67">
        <v>2</v>
      </c>
      <c r="B163" s="74">
        <v>8</v>
      </c>
      <c r="C163" s="77">
        <v>1</v>
      </c>
      <c r="D163" s="74">
        <v>1</v>
      </c>
      <c r="E163" s="75">
        <v>1</v>
      </c>
      <c r="F163" s="76">
        <v>2</v>
      </c>
      <c r="G163" s="77" t="s">
        <v>115</v>
      </c>
      <c r="H163" s="90">
        <v>130</v>
      </c>
      <c r="I163" s="136">
        <v>0</v>
      </c>
      <c r="J163" s="136">
        <v>0</v>
      </c>
      <c r="K163" s="136">
        <v>0</v>
      </c>
      <c r="L163" s="136">
        <v>0</v>
      </c>
    </row>
    <row r="164" spans="1:15" hidden="1">
      <c r="A164" s="67">
        <v>2</v>
      </c>
      <c r="B164" s="74">
        <v>8</v>
      </c>
      <c r="C164" s="77">
        <v>1</v>
      </c>
      <c r="D164" s="74">
        <v>1</v>
      </c>
      <c r="E164" s="75">
        <v>1</v>
      </c>
      <c r="F164" s="76">
        <v>3</v>
      </c>
      <c r="G164" s="77" t="s">
        <v>116</v>
      </c>
      <c r="H164" s="90">
        <v>131</v>
      </c>
      <c r="I164" s="136">
        <v>0</v>
      </c>
      <c r="J164" s="137">
        <v>0</v>
      </c>
      <c r="K164" s="136">
        <v>0</v>
      </c>
      <c r="L164" s="126">
        <v>0</v>
      </c>
    </row>
    <row r="165" spans="1:15" hidden="1">
      <c r="A165" s="64">
        <v>2</v>
      </c>
      <c r="B165" s="60">
        <v>8</v>
      </c>
      <c r="C165" s="62">
        <v>1</v>
      </c>
      <c r="D165" s="60">
        <v>2</v>
      </c>
      <c r="E165" s="61"/>
      <c r="F165" s="63"/>
      <c r="G165" s="62" t="s">
        <v>117</v>
      </c>
      <c r="H165" s="90">
        <v>132</v>
      </c>
      <c r="I165" s="116">
        <f t="shared" ref="I165:L166" si="16">I166</f>
        <v>0</v>
      </c>
      <c r="J165" s="127">
        <f t="shared" si="16"/>
        <v>0</v>
      </c>
      <c r="K165" s="116">
        <f t="shared" si="16"/>
        <v>0</v>
      </c>
      <c r="L165" s="115">
        <f t="shared" si="16"/>
        <v>0</v>
      </c>
    </row>
    <row r="166" spans="1:15" hidden="1">
      <c r="A166" s="64">
        <v>2</v>
      </c>
      <c r="B166" s="60">
        <v>8</v>
      </c>
      <c r="C166" s="62">
        <v>1</v>
      </c>
      <c r="D166" s="60">
        <v>2</v>
      </c>
      <c r="E166" s="61">
        <v>1</v>
      </c>
      <c r="F166" s="63"/>
      <c r="G166" s="62" t="s">
        <v>117</v>
      </c>
      <c r="H166" s="90">
        <v>133</v>
      </c>
      <c r="I166" s="116">
        <f t="shared" si="16"/>
        <v>0</v>
      </c>
      <c r="J166" s="127">
        <f t="shared" si="16"/>
        <v>0</v>
      </c>
      <c r="K166" s="116">
        <f t="shared" si="16"/>
        <v>0</v>
      </c>
      <c r="L166" s="115">
        <f t="shared" si="16"/>
        <v>0</v>
      </c>
    </row>
    <row r="167" spans="1:15" hidden="1">
      <c r="A167" s="67">
        <v>2</v>
      </c>
      <c r="B167" s="68">
        <v>8</v>
      </c>
      <c r="C167" s="70">
        <v>1</v>
      </c>
      <c r="D167" s="68">
        <v>2</v>
      </c>
      <c r="E167" s="69">
        <v>1</v>
      </c>
      <c r="F167" s="71">
        <v>1</v>
      </c>
      <c r="G167" s="62" t="s">
        <v>117</v>
      </c>
      <c r="H167" s="90">
        <v>134</v>
      </c>
      <c r="I167" s="138">
        <v>0</v>
      </c>
      <c r="J167" s="121">
        <v>0</v>
      </c>
      <c r="K167" s="121">
        <v>0</v>
      </c>
      <c r="L167" s="121">
        <v>0</v>
      </c>
    </row>
    <row r="168" spans="1:15" ht="38.25" hidden="1" customHeight="1">
      <c r="A168" s="83">
        <v>2</v>
      </c>
      <c r="B168" s="49">
        <v>9</v>
      </c>
      <c r="C168" s="51"/>
      <c r="D168" s="49"/>
      <c r="E168" s="50"/>
      <c r="F168" s="52"/>
      <c r="G168" s="51" t="s">
        <v>118</v>
      </c>
      <c r="H168" s="90">
        <v>135</v>
      </c>
      <c r="I168" s="116">
        <f>I169+I173</f>
        <v>0</v>
      </c>
      <c r="J168" s="127">
        <f>J169+J173</f>
        <v>0</v>
      </c>
      <c r="K168" s="116">
        <f>K169+K173</f>
        <v>0</v>
      </c>
      <c r="L168" s="115">
        <f>L169+L173</f>
        <v>0</v>
      </c>
    </row>
    <row r="169" spans="1:15" ht="38.25" hidden="1" customHeight="1">
      <c r="A169" s="64">
        <v>2</v>
      </c>
      <c r="B169" s="60">
        <v>9</v>
      </c>
      <c r="C169" s="62">
        <v>1</v>
      </c>
      <c r="D169" s="60"/>
      <c r="E169" s="61"/>
      <c r="F169" s="63"/>
      <c r="G169" s="62" t="s">
        <v>119</v>
      </c>
      <c r="H169" s="90">
        <v>136</v>
      </c>
      <c r="I169" s="116">
        <f t="shared" ref="I169:L171" si="17">I170</f>
        <v>0</v>
      </c>
      <c r="J169" s="127">
        <f t="shared" si="17"/>
        <v>0</v>
      </c>
      <c r="K169" s="116">
        <f t="shared" si="17"/>
        <v>0</v>
      </c>
      <c r="L169" s="115">
        <f t="shared" si="17"/>
        <v>0</v>
      </c>
      <c r="M169" s="70"/>
      <c r="N169" s="70"/>
      <c r="O169" s="70"/>
    </row>
    <row r="170" spans="1:15" ht="38.25" hidden="1" customHeight="1">
      <c r="A170" s="73">
        <v>2</v>
      </c>
      <c r="B170" s="57">
        <v>9</v>
      </c>
      <c r="C170" s="56">
        <v>1</v>
      </c>
      <c r="D170" s="57">
        <v>1</v>
      </c>
      <c r="E170" s="55"/>
      <c r="F170" s="58"/>
      <c r="G170" s="62" t="s">
        <v>119</v>
      </c>
      <c r="H170" s="90">
        <v>137</v>
      </c>
      <c r="I170" s="123">
        <f t="shared" si="17"/>
        <v>0</v>
      </c>
      <c r="J170" s="128">
        <f t="shared" si="17"/>
        <v>0</v>
      </c>
      <c r="K170" s="123">
        <f t="shared" si="17"/>
        <v>0</v>
      </c>
      <c r="L170" s="122">
        <f t="shared" si="17"/>
        <v>0</v>
      </c>
    </row>
    <row r="171" spans="1:15" ht="38.25" hidden="1" customHeight="1">
      <c r="A171" s="64">
        <v>2</v>
      </c>
      <c r="B171" s="60">
        <v>9</v>
      </c>
      <c r="C171" s="64">
        <v>1</v>
      </c>
      <c r="D171" s="60">
        <v>1</v>
      </c>
      <c r="E171" s="61">
        <v>1</v>
      </c>
      <c r="F171" s="63"/>
      <c r="G171" s="62" t="s">
        <v>119</v>
      </c>
      <c r="H171" s="90">
        <v>138</v>
      </c>
      <c r="I171" s="116">
        <f t="shared" si="17"/>
        <v>0</v>
      </c>
      <c r="J171" s="127">
        <f t="shared" si="17"/>
        <v>0</v>
      </c>
      <c r="K171" s="116">
        <f t="shared" si="17"/>
        <v>0</v>
      </c>
      <c r="L171" s="115">
        <f t="shared" si="17"/>
        <v>0</v>
      </c>
    </row>
    <row r="172" spans="1:15" ht="38.25" hidden="1" customHeight="1">
      <c r="A172" s="73">
        <v>2</v>
      </c>
      <c r="B172" s="57">
        <v>9</v>
      </c>
      <c r="C172" s="57">
        <v>1</v>
      </c>
      <c r="D172" s="57">
        <v>1</v>
      </c>
      <c r="E172" s="55">
        <v>1</v>
      </c>
      <c r="F172" s="58">
        <v>1</v>
      </c>
      <c r="G172" s="62" t="s">
        <v>119</v>
      </c>
      <c r="H172" s="90">
        <v>139</v>
      </c>
      <c r="I172" s="135">
        <v>0</v>
      </c>
      <c r="J172" s="135">
        <v>0</v>
      </c>
      <c r="K172" s="135">
        <v>0</v>
      </c>
      <c r="L172" s="135">
        <v>0</v>
      </c>
    </row>
    <row r="173" spans="1:15" ht="38.25" hidden="1" customHeight="1">
      <c r="A173" s="64">
        <v>2</v>
      </c>
      <c r="B173" s="60">
        <v>9</v>
      </c>
      <c r="C173" s="60">
        <v>2</v>
      </c>
      <c r="D173" s="60"/>
      <c r="E173" s="61"/>
      <c r="F173" s="63"/>
      <c r="G173" s="62" t="s">
        <v>120</v>
      </c>
      <c r="H173" s="90">
        <v>140</v>
      </c>
      <c r="I173" s="116">
        <f>SUM(I174+I179)</f>
        <v>0</v>
      </c>
      <c r="J173" s="116">
        <f>SUM(J174+J179)</f>
        <v>0</v>
      </c>
      <c r="K173" s="116">
        <f>SUM(K174+K179)</f>
        <v>0</v>
      </c>
      <c r="L173" s="116">
        <f>SUM(L174+L179)</f>
        <v>0</v>
      </c>
    </row>
    <row r="174" spans="1:15" ht="51" hidden="1" customHeight="1">
      <c r="A174" s="64">
        <v>2</v>
      </c>
      <c r="B174" s="60">
        <v>9</v>
      </c>
      <c r="C174" s="60">
        <v>2</v>
      </c>
      <c r="D174" s="57">
        <v>1</v>
      </c>
      <c r="E174" s="55"/>
      <c r="F174" s="58"/>
      <c r="G174" s="56" t="s">
        <v>121</v>
      </c>
      <c r="H174" s="90">
        <v>141</v>
      </c>
      <c r="I174" s="123">
        <f>I175</f>
        <v>0</v>
      </c>
      <c r="J174" s="128">
        <f>J175</f>
        <v>0</v>
      </c>
      <c r="K174" s="123">
        <f>K175</f>
        <v>0</v>
      </c>
      <c r="L174" s="122">
        <f>L175</f>
        <v>0</v>
      </c>
    </row>
    <row r="175" spans="1:15" ht="51" hidden="1" customHeight="1">
      <c r="A175" s="73">
        <v>2</v>
      </c>
      <c r="B175" s="57">
        <v>9</v>
      </c>
      <c r="C175" s="57">
        <v>2</v>
      </c>
      <c r="D175" s="60">
        <v>1</v>
      </c>
      <c r="E175" s="61">
        <v>1</v>
      </c>
      <c r="F175" s="63"/>
      <c r="G175" s="56" t="s">
        <v>121</v>
      </c>
      <c r="H175" s="90">
        <v>142</v>
      </c>
      <c r="I175" s="116">
        <f>SUM(I176:I178)</f>
        <v>0</v>
      </c>
      <c r="J175" s="127">
        <f>SUM(J176:J178)</f>
        <v>0</v>
      </c>
      <c r="K175" s="116">
        <f>SUM(K176:K178)</f>
        <v>0</v>
      </c>
      <c r="L175" s="115">
        <f>SUM(L176:L178)</f>
        <v>0</v>
      </c>
    </row>
    <row r="176" spans="1:15" ht="51" hidden="1" customHeight="1">
      <c r="A176" s="67">
        <v>2</v>
      </c>
      <c r="B176" s="74">
        <v>9</v>
      </c>
      <c r="C176" s="74">
        <v>2</v>
      </c>
      <c r="D176" s="74">
        <v>1</v>
      </c>
      <c r="E176" s="75">
        <v>1</v>
      </c>
      <c r="F176" s="76">
        <v>1</v>
      </c>
      <c r="G176" s="56" t="s">
        <v>122</v>
      </c>
      <c r="H176" s="90">
        <v>143</v>
      </c>
      <c r="I176" s="136">
        <v>0</v>
      </c>
      <c r="J176" s="119">
        <v>0</v>
      </c>
      <c r="K176" s="119">
        <v>0</v>
      </c>
      <c r="L176" s="119">
        <v>0</v>
      </c>
    </row>
    <row r="177" spans="1:12" ht="63.75" hidden="1" customHeight="1">
      <c r="A177" s="64">
        <v>2</v>
      </c>
      <c r="B177" s="60">
        <v>9</v>
      </c>
      <c r="C177" s="60">
        <v>2</v>
      </c>
      <c r="D177" s="60">
        <v>1</v>
      </c>
      <c r="E177" s="61">
        <v>1</v>
      </c>
      <c r="F177" s="63">
        <v>2</v>
      </c>
      <c r="G177" s="56" t="s">
        <v>123</v>
      </c>
      <c r="H177" s="90">
        <v>144</v>
      </c>
      <c r="I177" s="120">
        <v>0</v>
      </c>
      <c r="J177" s="139">
        <v>0</v>
      </c>
      <c r="K177" s="139">
        <v>0</v>
      </c>
      <c r="L177" s="139">
        <v>0</v>
      </c>
    </row>
    <row r="178" spans="1:12" ht="51" hidden="1" customHeight="1">
      <c r="A178" s="64">
        <v>2</v>
      </c>
      <c r="B178" s="60">
        <v>9</v>
      </c>
      <c r="C178" s="60">
        <v>2</v>
      </c>
      <c r="D178" s="60">
        <v>1</v>
      </c>
      <c r="E178" s="61">
        <v>1</v>
      </c>
      <c r="F178" s="63">
        <v>3</v>
      </c>
      <c r="G178" s="56" t="s">
        <v>124</v>
      </c>
      <c r="H178" s="90">
        <v>145</v>
      </c>
      <c r="I178" s="120">
        <v>0</v>
      </c>
      <c r="J178" s="120">
        <v>0</v>
      </c>
      <c r="K178" s="120">
        <v>0</v>
      </c>
      <c r="L178" s="120">
        <v>0</v>
      </c>
    </row>
    <row r="179" spans="1:12" ht="38.25" hidden="1" customHeight="1">
      <c r="A179" s="93">
        <v>2</v>
      </c>
      <c r="B179" s="93">
        <v>9</v>
      </c>
      <c r="C179" s="93">
        <v>2</v>
      </c>
      <c r="D179" s="93">
        <v>2</v>
      </c>
      <c r="E179" s="93"/>
      <c r="F179" s="93"/>
      <c r="G179" s="62" t="s">
        <v>125</v>
      </c>
      <c r="H179" s="90">
        <v>146</v>
      </c>
      <c r="I179" s="116">
        <f>I180</f>
        <v>0</v>
      </c>
      <c r="J179" s="127">
        <f>J180</f>
        <v>0</v>
      </c>
      <c r="K179" s="116">
        <f>K180</f>
        <v>0</v>
      </c>
      <c r="L179" s="115">
        <f>L180</f>
        <v>0</v>
      </c>
    </row>
    <row r="180" spans="1:12" ht="38.25" hidden="1" customHeight="1">
      <c r="A180" s="64">
        <v>2</v>
      </c>
      <c r="B180" s="60">
        <v>9</v>
      </c>
      <c r="C180" s="60">
        <v>2</v>
      </c>
      <c r="D180" s="60">
        <v>2</v>
      </c>
      <c r="E180" s="61">
        <v>1</v>
      </c>
      <c r="F180" s="63"/>
      <c r="G180" s="56" t="s">
        <v>126</v>
      </c>
      <c r="H180" s="90">
        <v>147</v>
      </c>
      <c r="I180" s="123">
        <f>SUM(I181:I183)</f>
        <v>0</v>
      </c>
      <c r="J180" s="123">
        <f>SUM(J181:J183)</f>
        <v>0</v>
      </c>
      <c r="K180" s="123">
        <f>SUM(K181:K183)</f>
        <v>0</v>
      </c>
      <c r="L180" s="123">
        <f>SUM(L181:L183)</f>
        <v>0</v>
      </c>
    </row>
    <row r="181" spans="1:12" ht="51" hidden="1" customHeight="1">
      <c r="A181" s="64">
        <v>2</v>
      </c>
      <c r="B181" s="60">
        <v>9</v>
      </c>
      <c r="C181" s="60">
        <v>2</v>
      </c>
      <c r="D181" s="60">
        <v>2</v>
      </c>
      <c r="E181" s="60">
        <v>1</v>
      </c>
      <c r="F181" s="63">
        <v>1</v>
      </c>
      <c r="G181" s="94" t="s">
        <v>127</v>
      </c>
      <c r="H181" s="90">
        <v>148</v>
      </c>
      <c r="I181" s="120">
        <v>0</v>
      </c>
      <c r="J181" s="119">
        <v>0</v>
      </c>
      <c r="K181" s="119">
        <v>0</v>
      </c>
      <c r="L181" s="119">
        <v>0</v>
      </c>
    </row>
    <row r="182" spans="1:12" ht="51" hidden="1" customHeight="1">
      <c r="A182" s="68">
        <v>2</v>
      </c>
      <c r="B182" s="70">
        <v>9</v>
      </c>
      <c r="C182" s="68">
        <v>2</v>
      </c>
      <c r="D182" s="69">
        <v>2</v>
      </c>
      <c r="E182" s="69">
        <v>1</v>
      </c>
      <c r="F182" s="71">
        <v>2</v>
      </c>
      <c r="G182" s="70" t="s">
        <v>128</v>
      </c>
      <c r="H182" s="90">
        <v>149</v>
      </c>
      <c r="I182" s="119">
        <v>0</v>
      </c>
      <c r="J182" s="121">
        <v>0</v>
      </c>
      <c r="K182" s="121">
        <v>0</v>
      </c>
      <c r="L182" s="121">
        <v>0</v>
      </c>
    </row>
    <row r="183" spans="1:12" ht="51" hidden="1" customHeight="1">
      <c r="A183" s="60">
        <v>2</v>
      </c>
      <c r="B183" s="77">
        <v>9</v>
      </c>
      <c r="C183" s="74">
        <v>2</v>
      </c>
      <c r="D183" s="75">
        <v>2</v>
      </c>
      <c r="E183" s="75">
        <v>1</v>
      </c>
      <c r="F183" s="76">
        <v>3</v>
      </c>
      <c r="G183" s="77" t="s">
        <v>129</v>
      </c>
      <c r="H183" s="90">
        <v>150</v>
      </c>
      <c r="I183" s="139">
        <v>0</v>
      </c>
      <c r="J183" s="139">
        <v>0</v>
      </c>
      <c r="K183" s="139">
        <v>0</v>
      </c>
      <c r="L183" s="139">
        <v>0</v>
      </c>
    </row>
    <row r="184" spans="1:12" ht="76.5" hidden="1" customHeight="1">
      <c r="A184" s="49">
        <v>3</v>
      </c>
      <c r="B184" s="51"/>
      <c r="C184" s="49"/>
      <c r="D184" s="50"/>
      <c r="E184" s="50"/>
      <c r="F184" s="52"/>
      <c r="G184" s="88" t="s">
        <v>130</v>
      </c>
      <c r="H184" s="90">
        <v>151</v>
      </c>
      <c r="I184" s="115">
        <f>SUM(I185+I238+I303)</f>
        <v>0</v>
      </c>
      <c r="J184" s="127">
        <f>SUM(J185+J238+J303)</f>
        <v>0</v>
      </c>
      <c r="K184" s="116">
        <f>SUM(K185+K238+K303)</f>
        <v>0</v>
      </c>
      <c r="L184" s="115">
        <f>SUM(L185+L238+L303)</f>
        <v>0</v>
      </c>
    </row>
    <row r="185" spans="1:12" ht="25.5" hidden="1" customHeight="1">
      <c r="A185" s="83">
        <v>3</v>
      </c>
      <c r="B185" s="49">
        <v>1</v>
      </c>
      <c r="C185" s="66"/>
      <c r="D185" s="54"/>
      <c r="E185" s="54"/>
      <c r="F185" s="92"/>
      <c r="G185" s="81" t="s">
        <v>131</v>
      </c>
      <c r="H185" s="90">
        <v>152</v>
      </c>
      <c r="I185" s="115">
        <f>SUM(I186+I209+I216+I228+I232)</f>
        <v>0</v>
      </c>
      <c r="J185" s="122">
        <f>SUM(J186+J209+J216+J228+J232)</f>
        <v>0</v>
      </c>
      <c r="K185" s="122">
        <f>SUM(K186+K209+K216+K228+K232)</f>
        <v>0</v>
      </c>
      <c r="L185" s="122">
        <f>SUM(L186+L209+L216+L228+L232)</f>
        <v>0</v>
      </c>
    </row>
    <row r="186" spans="1:12" ht="25.5" hidden="1" customHeight="1">
      <c r="A186" s="57">
        <v>3</v>
      </c>
      <c r="B186" s="56">
        <v>1</v>
      </c>
      <c r="C186" s="57">
        <v>1</v>
      </c>
      <c r="D186" s="55"/>
      <c r="E186" s="55"/>
      <c r="F186" s="95"/>
      <c r="G186" s="64" t="s">
        <v>132</v>
      </c>
      <c r="H186" s="90">
        <v>153</v>
      </c>
      <c r="I186" s="122">
        <f>SUM(I187+I190+I195+I201+I206)</f>
        <v>0</v>
      </c>
      <c r="J186" s="127">
        <f>SUM(J187+J190+J195+J201+J206)</f>
        <v>0</v>
      </c>
      <c r="K186" s="116">
        <f>SUM(K187+K190+K195+K201+K206)</f>
        <v>0</v>
      </c>
      <c r="L186" s="115">
        <f>SUM(L187+L190+L195+L201+L206)</f>
        <v>0</v>
      </c>
    </row>
    <row r="187" spans="1:12" hidden="1">
      <c r="A187" s="60">
        <v>3</v>
      </c>
      <c r="B187" s="62">
        <v>1</v>
      </c>
      <c r="C187" s="60">
        <v>1</v>
      </c>
      <c r="D187" s="61">
        <v>1</v>
      </c>
      <c r="E187" s="61"/>
      <c r="F187" s="96"/>
      <c r="G187" s="64" t="s">
        <v>133</v>
      </c>
      <c r="H187" s="90">
        <v>154</v>
      </c>
      <c r="I187" s="115">
        <f t="shared" ref="I187:L188" si="18">I188</f>
        <v>0</v>
      </c>
      <c r="J187" s="128">
        <f t="shared" si="18"/>
        <v>0</v>
      </c>
      <c r="K187" s="123">
        <f t="shared" si="18"/>
        <v>0</v>
      </c>
      <c r="L187" s="122">
        <f t="shared" si="18"/>
        <v>0</v>
      </c>
    </row>
    <row r="188" spans="1:12" hidden="1">
      <c r="A188" s="60">
        <v>3</v>
      </c>
      <c r="B188" s="62">
        <v>1</v>
      </c>
      <c r="C188" s="60">
        <v>1</v>
      </c>
      <c r="D188" s="61">
        <v>1</v>
      </c>
      <c r="E188" s="61">
        <v>1</v>
      </c>
      <c r="F188" s="84"/>
      <c r="G188" s="64" t="s">
        <v>133</v>
      </c>
      <c r="H188" s="90">
        <v>155</v>
      </c>
      <c r="I188" s="122">
        <f t="shared" si="18"/>
        <v>0</v>
      </c>
      <c r="J188" s="115">
        <f t="shared" si="18"/>
        <v>0</v>
      </c>
      <c r="K188" s="115">
        <f t="shared" si="18"/>
        <v>0</v>
      </c>
      <c r="L188" s="115">
        <f t="shared" si="18"/>
        <v>0</v>
      </c>
    </row>
    <row r="189" spans="1:12" hidden="1">
      <c r="A189" s="60">
        <v>3</v>
      </c>
      <c r="B189" s="62">
        <v>1</v>
      </c>
      <c r="C189" s="60">
        <v>1</v>
      </c>
      <c r="D189" s="61">
        <v>1</v>
      </c>
      <c r="E189" s="61">
        <v>1</v>
      </c>
      <c r="F189" s="84">
        <v>1</v>
      </c>
      <c r="G189" s="64" t="s">
        <v>133</v>
      </c>
      <c r="H189" s="90">
        <v>156</v>
      </c>
      <c r="I189" s="121">
        <v>0</v>
      </c>
      <c r="J189" s="121">
        <v>0</v>
      </c>
      <c r="K189" s="121">
        <v>0</v>
      </c>
      <c r="L189" s="121">
        <v>0</v>
      </c>
    </row>
    <row r="190" spans="1:12" hidden="1">
      <c r="A190" s="57">
        <v>3</v>
      </c>
      <c r="B190" s="55">
        <v>1</v>
      </c>
      <c r="C190" s="55">
        <v>1</v>
      </c>
      <c r="D190" s="55">
        <v>2</v>
      </c>
      <c r="E190" s="55"/>
      <c r="F190" s="58"/>
      <c r="G190" s="56" t="s">
        <v>134</v>
      </c>
      <c r="H190" s="90">
        <v>157</v>
      </c>
      <c r="I190" s="122">
        <f>I191</f>
        <v>0</v>
      </c>
      <c r="J190" s="128">
        <f>J191</f>
        <v>0</v>
      </c>
      <c r="K190" s="123">
        <f>K191</f>
        <v>0</v>
      </c>
      <c r="L190" s="122">
        <f>L191</f>
        <v>0</v>
      </c>
    </row>
    <row r="191" spans="1:12" hidden="1">
      <c r="A191" s="60">
        <v>3</v>
      </c>
      <c r="B191" s="61">
        <v>1</v>
      </c>
      <c r="C191" s="61">
        <v>1</v>
      </c>
      <c r="D191" s="61">
        <v>2</v>
      </c>
      <c r="E191" s="61">
        <v>1</v>
      </c>
      <c r="F191" s="63"/>
      <c r="G191" s="56" t="s">
        <v>134</v>
      </c>
      <c r="H191" s="90">
        <v>158</v>
      </c>
      <c r="I191" s="115">
        <f>SUM(I192:I194)</f>
        <v>0</v>
      </c>
      <c r="J191" s="127">
        <f>SUM(J192:J194)</f>
        <v>0</v>
      </c>
      <c r="K191" s="116">
        <f>SUM(K192:K194)</f>
        <v>0</v>
      </c>
      <c r="L191" s="115">
        <f>SUM(L192:L194)</f>
        <v>0</v>
      </c>
    </row>
    <row r="192" spans="1:12" hidden="1">
      <c r="A192" s="57">
        <v>3</v>
      </c>
      <c r="B192" s="55">
        <v>1</v>
      </c>
      <c r="C192" s="55">
        <v>1</v>
      </c>
      <c r="D192" s="55">
        <v>2</v>
      </c>
      <c r="E192" s="55">
        <v>1</v>
      </c>
      <c r="F192" s="58">
        <v>1</v>
      </c>
      <c r="G192" s="56" t="s">
        <v>135</v>
      </c>
      <c r="H192" s="90">
        <v>159</v>
      </c>
      <c r="I192" s="119">
        <v>0</v>
      </c>
      <c r="J192" s="119">
        <v>0</v>
      </c>
      <c r="K192" s="119">
        <v>0</v>
      </c>
      <c r="L192" s="139">
        <v>0</v>
      </c>
    </row>
    <row r="193" spans="1:12" hidden="1">
      <c r="A193" s="60">
        <v>3</v>
      </c>
      <c r="B193" s="61">
        <v>1</v>
      </c>
      <c r="C193" s="61">
        <v>1</v>
      </c>
      <c r="D193" s="61">
        <v>2</v>
      </c>
      <c r="E193" s="61">
        <v>1</v>
      </c>
      <c r="F193" s="63">
        <v>2</v>
      </c>
      <c r="G193" s="62" t="s">
        <v>136</v>
      </c>
      <c r="H193" s="90">
        <v>160</v>
      </c>
      <c r="I193" s="121">
        <v>0</v>
      </c>
      <c r="J193" s="121">
        <v>0</v>
      </c>
      <c r="K193" s="121">
        <v>0</v>
      </c>
      <c r="L193" s="121">
        <v>0</v>
      </c>
    </row>
    <row r="194" spans="1:12" ht="25.5" hidden="1" customHeight="1">
      <c r="A194" s="57">
        <v>3</v>
      </c>
      <c r="B194" s="55">
        <v>1</v>
      </c>
      <c r="C194" s="55">
        <v>1</v>
      </c>
      <c r="D194" s="55">
        <v>2</v>
      </c>
      <c r="E194" s="55">
        <v>1</v>
      </c>
      <c r="F194" s="58">
        <v>3</v>
      </c>
      <c r="G194" s="56" t="s">
        <v>137</v>
      </c>
      <c r="H194" s="90">
        <v>161</v>
      </c>
      <c r="I194" s="119">
        <v>0</v>
      </c>
      <c r="J194" s="119">
        <v>0</v>
      </c>
      <c r="K194" s="119">
        <v>0</v>
      </c>
      <c r="L194" s="139">
        <v>0</v>
      </c>
    </row>
    <row r="195" spans="1:12" hidden="1">
      <c r="A195" s="60">
        <v>3</v>
      </c>
      <c r="B195" s="61">
        <v>1</v>
      </c>
      <c r="C195" s="61">
        <v>1</v>
      </c>
      <c r="D195" s="61">
        <v>3</v>
      </c>
      <c r="E195" s="61"/>
      <c r="F195" s="63"/>
      <c r="G195" s="62" t="s">
        <v>138</v>
      </c>
      <c r="H195" s="90">
        <v>162</v>
      </c>
      <c r="I195" s="115">
        <f>I196</f>
        <v>0</v>
      </c>
      <c r="J195" s="127">
        <f>J196</f>
        <v>0</v>
      </c>
      <c r="K195" s="116">
        <f>K196</f>
        <v>0</v>
      </c>
      <c r="L195" s="115">
        <f>L196</f>
        <v>0</v>
      </c>
    </row>
    <row r="196" spans="1:12" hidden="1">
      <c r="A196" s="60">
        <v>3</v>
      </c>
      <c r="B196" s="61">
        <v>1</v>
      </c>
      <c r="C196" s="61">
        <v>1</v>
      </c>
      <c r="D196" s="61">
        <v>3</v>
      </c>
      <c r="E196" s="61">
        <v>1</v>
      </c>
      <c r="F196" s="63"/>
      <c r="G196" s="62" t="s">
        <v>138</v>
      </c>
      <c r="H196" s="90">
        <v>163</v>
      </c>
      <c r="I196" s="115">
        <f>SUM(I197:I200)</f>
        <v>0</v>
      </c>
      <c r="J196" s="115">
        <f>SUM(J197:J200)</f>
        <v>0</v>
      </c>
      <c r="K196" s="115">
        <f>SUM(K197:K200)</f>
        <v>0</v>
      </c>
      <c r="L196" s="115">
        <f>SUM(L197:L200)</f>
        <v>0</v>
      </c>
    </row>
    <row r="197" spans="1:12" hidden="1">
      <c r="A197" s="60">
        <v>3</v>
      </c>
      <c r="B197" s="61">
        <v>1</v>
      </c>
      <c r="C197" s="61">
        <v>1</v>
      </c>
      <c r="D197" s="61">
        <v>3</v>
      </c>
      <c r="E197" s="61">
        <v>1</v>
      </c>
      <c r="F197" s="63">
        <v>1</v>
      </c>
      <c r="G197" s="62" t="s">
        <v>139</v>
      </c>
      <c r="H197" s="90">
        <v>164</v>
      </c>
      <c r="I197" s="121">
        <v>0</v>
      </c>
      <c r="J197" s="121">
        <v>0</v>
      </c>
      <c r="K197" s="121">
        <v>0</v>
      </c>
      <c r="L197" s="139">
        <v>0</v>
      </c>
    </row>
    <row r="198" spans="1:12" hidden="1">
      <c r="A198" s="60">
        <v>3</v>
      </c>
      <c r="B198" s="61">
        <v>1</v>
      </c>
      <c r="C198" s="61">
        <v>1</v>
      </c>
      <c r="D198" s="61">
        <v>3</v>
      </c>
      <c r="E198" s="61">
        <v>1</v>
      </c>
      <c r="F198" s="63">
        <v>2</v>
      </c>
      <c r="G198" s="62" t="s">
        <v>140</v>
      </c>
      <c r="H198" s="90">
        <v>165</v>
      </c>
      <c r="I198" s="119">
        <v>0</v>
      </c>
      <c r="J198" s="121">
        <v>0</v>
      </c>
      <c r="K198" s="121">
        <v>0</v>
      </c>
      <c r="L198" s="121">
        <v>0</v>
      </c>
    </row>
    <row r="199" spans="1:12" hidden="1">
      <c r="A199" s="60">
        <v>3</v>
      </c>
      <c r="B199" s="61">
        <v>1</v>
      </c>
      <c r="C199" s="61">
        <v>1</v>
      </c>
      <c r="D199" s="61">
        <v>3</v>
      </c>
      <c r="E199" s="61">
        <v>1</v>
      </c>
      <c r="F199" s="63">
        <v>3</v>
      </c>
      <c r="G199" s="64" t="s">
        <v>141</v>
      </c>
      <c r="H199" s="90">
        <v>166</v>
      </c>
      <c r="I199" s="119">
        <v>0</v>
      </c>
      <c r="J199" s="126">
        <v>0</v>
      </c>
      <c r="K199" s="126">
        <v>0</v>
      </c>
      <c r="L199" s="126">
        <v>0</v>
      </c>
    </row>
    <row r="200" spans="1:12" ht="26.25" hidden="1" customHeight="1">
      <c r="A200" s="68">
        <v>3</v>
      </c>
      <c r="B200" s="69">
        <v>1</v>
      </c>
      <c r="C200" s="69">
        <v>1</v>
      </c>
      <c r="D200" s="69">
        <v>3</v>
      </c>
      <c r="E200" s="69">
        <v>1</v>
      </c>
      <c r="F200" s="71">
        <v>4</v>
      </c>
      <c r="G200" s="13" t="s">
        <v>142</v>
      </c>
      <c r="H200" s="90">
        <v>167</v>
      </c>
      <c r="I200" s="140">
        <v>0</v>
      </c>
      <c r="J200" s="141">
        <v>0</v>
      </c>
      <c r="K200" s="121">
        <v>0</v>
      </c>
      <c r="L200" s="121">
        <v>0</v>
      </c>
    </row>
    <row r="201" spans="1:12" hidden="1">
      <c r="A201" s="68">
        <v>3</v>
      </c>
      <c r="B201" s="69">
        <v>1</v>
      </c>
      <c r="C201" s="69">
        <v>1</v>
      </c>
      <c r="D201" s="69">
        <v>4</v>
      </c>
      <c r="E201" s="69"/>
      <c r="F201" s="71"/>
      <c r="G201" s="70" t="s">
        <v>143</v>
      </c>
      <c r="H201" s="90">
        <v>168</v>
      </c>
      <c r="I201" s="115">
        <f>I202</f>
        <v>0</v>
      </c>
      <c r="J201" s="129">
        <f>J202</f>
        <v>0</v>
      </c>
      <c r="K201" s="117">
        <f>K202</f>
        <v>0</v>
      </c>
      <c r="L201" s="118">
        <f>L202</f>
        <v>0</v>
      </c>
    </row>
    <row r="202" spans="1:12" hidden="1">
      <c r="A202" s="60">
        <v>3</v>
      </c>
      <c r="B202" s="61">
        <v>1</v>
      </c>
      <c r="C202" s="61">
        <v>1</v>
      </c>
      <c r="D202" s="61">
        <v>4</v>
      </c>
      <c r="E202" s="61">
        <v>1</v>
      </c>
      <c r="F202" s="63"/>
      <c r="G202" s="70" t="s">
        <v>143</v>
      </c>
      <c r="H202" s="90">
        <v>169</v>
      </c>
      <c r="I202" s="122">
        <f>SUM(I203:I205)</f>
        <v>0</v>
      </c>
      <c r="J202" s="127">
        <f>SUM(J203:J205)</f>
        <v>0</v>
      </c>
      <c r="K202" s="116">
        <f>SUM(K203:K205)</f>
        <v>0</v>
      </c>
      <c r="L202" s="115">
        <f>SUM(L203:L205)</f>
        <v>0</v>
      </c>
    </row>
    <row r="203" spans="1:12" hidden="1">
      <c r="A203" s="60">
        <v>3</v>
      </c>
      <c r="B203" s="61">
        <v>1</v>
      </c>
      <c r="C203" s="61">
        <v>1</v>
      </c>
      <c r="D203" s="61">
        <v>4</v>
      </c>
      <c r="E203" s="61">
        <v>1</v>
      </c>
      <c r="F203" s="63">
        <v>1</v>
      </c>
      <c r="G203" s="62" t="s">
        <v>144</v>
      </c>
      <c r="H203" s="90">
        <v>170</v>
      </c>
      <c r="I203" s="121">
        <v>0</v>
      </c>
      <c r="J203" s="121">
        <v>0</v>
      </c>
      <c r="K203" s="121">
        <v>0</v>
      </c>
      <c r="L203" s="139">
        <v>0</v>
      </c>
    </row>
    <row r="204" spans="1:12" ht="25.5" hidden="1" customHeight="1">
      <c r="A204" s="57">
        <v>3</v>
      </c>
      <c r="B204" s="55">
        <v>1</v>
      </c>
      <c r="C204" s="55">
        <v>1</v>
      </c>
      <c r="D204" s="55">
        <v>4</v>
      </c>
      <c r="E204" s="55">
        <v>1</v>
      </c>
      <c r="F204" s="58">
        <v>2</v>
      </c>
      <c r="G204" s="56" t="s">
        <v>145</v>
      </c>
      <c r="H204" s="90">
        <v>171</v>
      </c>
      <c r="I204" s="119">
        <v>0</v>
      </c>
      <c r="J204" s="119">
        <v>0</v>
      </c>
      <c r="K204" s="120">
        <v>0</v>
      </c>
      <c r="L204" s="121">
        <v>0</v>
      </c>
    </row>
    <row r="205" spans="1:12" hidden="1">
      <c r="A205" s="60">
        <v>3</v>
      </c>
      <c r="B205" s="61">
        <v>1</v>
      </c>
      <c r="C205" s="61">
        <v>1</v>
      </c>
      <c r="D205" s="61">
        <v>4</v>
      </c>
      <c r="E205" s="61">
        <v>1</v>
      </c>
      <c r="F205" s="63">
        <v>3</v>
      </c>
      <c r="G205" s="62" t="s">
        <v>146</v>
      </c>
      <c r="H205" s="90">
        <v>172</v>
      </c>
      <c r="I205" s="119">
        <v>0</v>
      </c>
      <c r="J205" s="119">
        <v>0</v>
      </c>
      <c r="K205" s="119">
        <v>0</v>
      </c>
      <c r="L205" s="121">
        <v>0</v>
      </c>
    </row>
    <row r="206" spans="1:12" ht="25.5" hidden="1" customHeight="1">
      <c r="A206" s="60">
        <v>3</v>
      </c>
      <c r="B206" s="61">
        <v>1</v>
      </c>
      <c r="C206" s="61">
        <v>1</v>
      </c>
      <c r="D206" s="61">
        <v>5</v>
      </c>
      <c r="E206" s="61"/>
      <c r="F206" s="63"/>
      <c r="G206" s="62" t="s">
        <v>147</v>
      </c>
      <c r="H206" s="90">
        <v>173</v>
      </c>
      <c r="I206" s="115">
        <f t="shared" ref="I206:L207" si="19">I207</f>
        <v>0</v>
      </c>
      <c r="J206" s="127">
        <f t="shared" si="19"/>
        <v>0</v>
      </c>
      <c r="K206" s="116">
        <f t="shared" si="19"/>
        <v>0</v>
      </c>
      <c r="L206" s="115">
        <f t="shared" si="19"/>
        <v>0</v>
      </c>
    </row>
    <row r="207" spans="1:12" ht="25.5" hidden="1" customHeight="1">
      <c r="A207" s="68">
        <v>3</v>
      </c>
      <c r="B207" s="69">
        <v>1</v>
      </c>
      <c r="C207" s="69">
        <v>1</v>
      </c>
      <c r="D207" s="69">
        <v>5</v>
      </c>
      <c r="E207" s="69">
        <v>1</v>
      </c>
      <c r="F207" s="71"/>
      <c r="G207" s="62" t="s">
        <v>147</v>
      </c>
      <c r="H207" s="90">
        <v>174</v>
      </c>
      <c r="I207" s="116">
        <f t="shared" si="19"/>
        <v>0</v>
      </c>
      <c r="J207" s="116">
        <f t="shared" si="19"/>
        <v>0</v>
      </c>
      <c r="K207" s="116">
        <f t="shared" si="19"/>
        <v>0</v>
      </c>
      <c r="L207" s="116">
        <f t="shared" si="19"/>
        <v>0</v>
      </c>
    </row>
    <row r="208" spans="1:12" ht="25.5" hidden="1" customHeight="1">
      <c r="A208" s="60">
        <v>3</v>
      </c>
      <c r="B208" s="61">
        <v>1</v>
      </c>
      <c r="C208" s="61">
        <v>1</v>
      </c>
      <c r="D208" s="61">
        <v>5</v>
      </c>
      <c r="E208" s="61">
        <v>1</v>
      </c>
      <c r="F208" s="63">
        <v>1</v>
      </c>
      <c r="G208" s="62" t="s">
        <v>147</v>
      </c>
      <c r="H208" s="90">
        <v>175</v>
      </c>
      <c r="I208" s="119">
        <v>0</v>
      </c>
      <c r="J208" s="121">
        <v>0</v>
      </c>
      <c r="K208" s="121">
        <v>0</v>
      </c>
      <c r="L208" s="121">
        <v>0</v>
      </c>
    </row>
    <row r="209" spans="1:15" ht="25.5" hidden="1" customHeight="1">
      <c r="A209" s="68">
        <v>3</v>
      </c>
      <c r="B209" s="69">
        <v>1</v>
      </c>
      <c r="C209" s="69">
        <v>2</v>
      </c>
      <c r="D209" s="69"/>
      <c r="E209" s="69"/>
      <c r="F209" s="71"/>
      <c r="G209" s="70" t="s">
        <v>148</v>
      </c>
      <c r="H209" s="90">
        <v>176</v>
      </c>
      <c r="I209" s="115">
        <f t="shared" ref="I209:L210" si="20">I210</f>
        <v>0</v>
      </c>
      <c r="J209" s="129">
        <f t="shared" si="20"/>
        <v>0</v>
      </c>
      <c r="K209" s="117">
        <f t="shared" si="20"/>
        <v>0</v>
      </c>
      <c r="L209" s="118">
        <f t="shared" si="20"/>
        <v>0</v>
      </c>
    </row>
    <row r="210" spans="1:15" ht="25.5" hidden="1" customHeight="1">
      <c r="A210" s="60">
        <v>3</v>
      </c>
      <c r="B210" s="61">
        <v>1</v>
      </c>
      <c r="C210" s="61">
        <v>2</v>
      </c>
      <c r="D210" s="61">
        <v>1</v>
      </c>
      <c r="E210" s="61"/>
      <c r="F210" s="63"/>
      <c r="G210" s="70" t="s">
        <v>148</v>
      </c>
      <c r="H210" s="90">
        <v>177</v>
      </c>
      <c r="I210" s="122">
        <f t="shared" si="20"/>
        <v>0</v>
      </c>
      <c r="J210" s="127">
        <f t="shared" si="20"/>
        <v>0</v>
      </c>
      <c r="K210" s="116">
        <f t="shared" si="20"/>
        <v>0</v>
      </c>
      <c r="L210" s="115">
        <f t="shared" si="20"/>
        <v>0</v>
      </c>
    </row>
    <row r="211" spans="1:15" ht="25.5" hidden="1" customHeight="1">
      <c r="A211" s="57">
        <v>3</v>
      </c>
      <c r="B211" s="55">
        <v>1</v>
      </c>
      <c r="C211" s="55">
        <v>2</v>
      </c>
      <c r="D211" s="55">
        <v>1</v>
      </c>
      <c r="E211" s="55">
        <v>1</v>
      </c>
      <c r="F211" s="58"/>
      <c r="G211" s="70" t="s">
        <v>148</v>
      </c>
      <c r="H211" s="90">
        <v>178</v>
      </c>
      <c r="I211" s="115">
        <f>SUM(I212:I215)</f>
        <v>0</v>
      </c>
      <c r="J211" s="128">
        <f>SUM(J212:J215)</f>
        <v>0</v>
      </c>
      <c r="K211" s="123">
        <f>SUM(K212:K215)</f>
        <v>0</v>
      </c>
      <c r="L211" s="122">
        <f>SUM(L212:L215)</f>
        <v>0</v>
      </c>
    </row>
    <row r="212" spans="1:15" ht="38.25" hidden="1" customHeight="1">
      <c r="A212" s="60">
        <v>3</v>
      </c>
      <c r="B212" s="61">
        <v>1</v>
      </c>
      <c r="C212" s="61">
        <v>2</v>
      </c>
      <c r="D212" s="61">
        <v>1</v>
      </c>
      <c r="E212" s="61">
        <v>1</v>
      </c>
      <c r="F212" s="63">
        <v>2</v>
      </c>
      <c r="G212" s="62" t="s">
        <v>149</v>
      </c>
      <c r="H212" s="90">
        <v>179</v>
      </c>
      <c r="I212" s="121">
        <v>0</v>
      </c>
      <c r="J212" s="121">
        <v>0</v>
      </c>
      <c r="K212" s="121">
        <v>0</v>
      </c>
      <c r="L212" s="121">
        <v>0</v>
      </c>
    </row>
    <row r="213" spans="1:15" hidden="1">
      <c r="A213" s="60">
        <v>3</v>
      </c>
      <c r="B213" s="61">
        <v>1</v>
      </c>
      <c r="C213" s="61">
        <v>2</v>
      </c>
      <c r="D213" s="60">
        <v>1</v>
      </c>
      <c r="E213" s="61">
        <v>1</v>
      </c>
      <c r="F213" s="63">
        <v>3</v>
      </c>
      <c r="G213" s="62" t="s">
        <v>150</v>
      </c>
      <c r="H213" s="90">
        <v>180</v>
      </c>
      <c r="I213" s="121">
        <v>0</v>
      </c>
      <c r="J213" s="121">
        <v>0</v>
      </c>
      <c r="K213" s="121">
        <v>0</v>
      </c>
      <c r="L213" s="121">
        <v>0</v>
      </c>
    </row>
    <row r="214" spans="1:15" ht="25.5" hidden="1" customHeight="1">
      <c r="A214" s="60">
        <v>3</v>
      </c>
      <c r="B214" s="61">
        <v>1</v>
      </c>
      <c r="C214" s="61">
        <v>2</v>
      </c>
      <c r="D214" s="60">
        <v>1</v>
      </c>
      <c r="E214" s="61">
        <v>1</v>
      </c>
      <c r="F214" s="63">
        <v>4</v>
      </c>
      <c r="G214" s="62" t="s">
        <v>151</v>
      </c>
      <c r="H214" s="90">
        <v>181</v>
      </c>
      <c r="I214" s="121">
        <v>0</v>
      </c>
      <c r="J214" s="121">
        <v>0</v>
      </c>
      <c r="K214" s="121">
        <v>0</v>
      </c>
      <c r="L214" s="121">
        <v>0</v>
      </c>
    </row>
    <row r="215" spans="1:15" hidden="1">
      <c r="A215" s="68">
        <v>3</v>
      </c>
      <c r="B215" s="75">
        <v>1</v>
      </c>
      <c r="C215" s="75">
        <v>2</v>
      </c>
      <c r="D215" s="74">
        <v>1</v>
      </c>
      <c r="E215" s="75">
        <v>1</v>
      </c>
      <c r="F215" s="76">
        <v>5</v>
      </c>
      <c r="G215" s="77" t="s">
        <v>152</v>
      </c>
      <c r="H215" s="90">
        <v>182</v>
      </c>
      <c r="I215" s="121">
        <v>0</v>
      </c>
      <c r="J215" s="121">
        <v>0</v>
      </c>
      <c r="K215" s="121">
        <v>0</v>
      </c>
      <c r="L215" s="139">
        <v>0</v>
      </c>
    </row>
    <row r="216" spans="1:15" hidden="1">
      <c r="A216" s="60">
        <v>3</v>
      </c>
      <c r="B216" s="61">
        <v>1</v>
      </c>
      <c r="C216" s="61">
        <v>3</v>
      </c>
      <c r="D216" s="60"/>
      <c r="E216" s="61"/>
      <c r="F216" s="63"/>
      <c r="G216" s="62" t="s">
        <v>153</v>
      </c>
      <c r="H216" s="90">
        <v>183</v>
      </c>
      <c r="I216" s="115">
        <f>SUM(I217+I220)</f>
        <v>0</v>
      </c>
      <c r="J216" s="127">
        <f>SUM(J217+J220)</f>
        <v>0</v>
      </c>
      <c r="K216" s="116">
        <f>SUM(K217+K220)</f>
        <v>0</v>
      </c>
      <c r="L216" s="115">
        <f>SUM(L217+L220)</f>
        <v>0</v>
      </c>
    </row>
    <row r="217" spans="1:15" ht="25.5" hidden="1" customHeight="1">
      <c r="A217" s="57">
        <v>3</v>
      </c>
      <c r="B217" s="55">
        <v>1</v>
      </c>
      <c r="C217" s="55">
        <v>3</v>
      </c>
      <c r="D217" s="57">
        <v>1</v>
      </c>
      <c r="E217" s="60"/>
      <c r="F217" s="58"/>
      <c r="G217" s="56" t="s">
        <v>154</v>
      </c>
      <c r="H217" s="90">
        <v>184</v>
      </c>
      <c r="I217" s="122">
        <f t="shared" ref="I217:L218" si="21">I218</f>
        <v>0</v>
      </c>
      <c r="J217" s="128">
        <f t="shared" si="21"/>
        <v>0</v>
      </c>
      <c r="K217" s="123">
        <f t="shared" si="21"/>
        <v>0</v>
      </c>
      <c r="L217" s="122">
        <f t="shared" si="21"/>
        <v>0</v>
      </c>
    </row>
    <row r="218" spans="1:15" ht="25.5" hidden="1" customHeight="1">
      <c r="A218" s="60">
        <v>3</v>
      </c>
      <c r="B218" s="61">
        <v>1</v>
      </c>
      <c r="C218" s="61">
        <v>3</v>
      </c>
      <c r="D218" s="60">
        <v>1</v>
      </c>
      <c r="E218" s="60">
        <v>1</v>
      </c>
      <c r="F218" s="63"/>
      <c r="G218" s="56" t="s">
        <v>154</v>
      </c>
      <c r="H218" s="90">
        <v>185</v>
      </c>
      <c r="I218" s="115">
        <f t="shared" si="21"/>
        <v>0</v>
      </c>
      <c r="J218" s="127">
        <f t="shared" si="21"/>
        <v>0</v>
      </c>
      <c r="K218" s="116">
        <f t="shared" si="21"/>
        <v>0</v>
      </c>
      <c r="L218" s="115">
        <f t="shared" si="21"/>
        <v>0</v>
      </c>
    </row>
    <row r="219" spans="1:15" ht="25.5" hidden="1" customHeight="1">
      <c r="A219" s="60">
        <v>3</v>
      </c>
      <c r="B219" s="62">
        <v>1</v>
      </c>
      <c r="C219" s="60">
        <v>3</v>
      </c>
      <c r="D219" s="61">
        <v>1</v>
      </c>
      <c r="E219" s="61">
        <v>1</v>
      </c>
      <c r="F219" s="63">
        <v>1</v>
      </c>
      <c r="G219" s="56" t="s">
        <v>154</v>
      </c>
      <c r="H219" s="90">
        <v>186</v>
      </c>
      <c r="I219" s="139">
        <v>0</v>
      </c>
      <c r="J219" s="139">
        <v>0</v>
      </c>
      <c r="K219" s="139">
        <v>0</v>
      </c>
      <c r="L219" s="139">
        <v>0</v>
      </c>
    </row>
    <row r="220" spans="1:15" hidden="1">
      <c r="A220" s="60">
        <v>3</v>
      </c>
      <c r="B220" s="62">
        <v>1</v>
      </c>
      <c r="C220" s="60">
        <v>3</v>
      </c>
      <c r="D220" s="61">
        <v>2</v>
      </c>
      <c r="E220" s="61"/>
      <c r="F220" s="63"/>
      <c r="G220" s="62" t="s">
        <v>155</v>
      </c>
      <c r="H220" s="90">
        <v>187</v>
      </c>
      <c r="I220" s="115">
        <f>I221</f>
        <v>0</v>
      </c>
      <c r="J220" s="127">
        <f>J221</f>
        <v>0</v>
      </c>
      <c r="K220" s="116">
        <f>K221</f>
        <v>0</v>
      </c>
      <c r="L220" s="115">
        <f>L221</f>
        <v>0</v>
      </c>
    </row>
    <row r="221" spans="1:15" hidden="1">
      <c r="A221" s="57">
        <v>3</v>
      </c>
      <c r="B221" s="56">
        <v>1</v>
      </c>
      <c r="C221" s="57">
        <v>3</v>
      </c>
      <c r="D221" s="55">
        <v>2</v>
      </c>
      <c r="E221" s="55">
        <v>1</v>
      </c>
      <c r="F221" s="58"/>
      <c r="G221" s="62" t="s">
        <v>155</v>
      </c>
      <c r="H221" s="90">
        <v>188</v>
      </c>
      <c r="I221" s="115">
        <f>SUM(I222:I227)</f>
        <v>0</v>
      </c>
      <c r="J221" s="115">
        <f>SUM(J222:J227)</f>
        <v>0</v>
      </c>
      <c r="K221" s="115">
        <f>SUM(K222:K227)</f>
        <v>0</v>
      </c>
      <c r="L221" s="115">
        <f>SUM(L222:L227)</f>
        <v>0</v>
      </c>
      <c r="M221" s="97"/>
      <c r="N221" s="97"/>
      <c r="O221" s="97"/>
    </row>
    <row r="222" spans="1:15" hidden="1">
      <c r="A222" s="60">
        <v>3</v>
      </c>
      <c r="B222" s="62">
        <v>1</v>
      </c>
      <c r="C222" s="60">
        <v>3</v>
      </c>
      <c r="D222" s="61">
        <v>2</v>
      </c>
      <c r="E222" s="61">
        <v>1</v>
      </c>
      <c r="F222" s="63">
        <v>1</v>
      </c>
      <c r="G222" s="62" t="s">
        <v>156</v>
      </c>
      <c r="H222" s="90">
        <v>189</v>
      </c>
      <c r="I222" s="121">
        <v>0</v>
      </c>
      <c r="J222" s="121">
        <v>0</v>
      </c>
      <c r="K222" s="121">
        <v>0</v>
      </c>
      <c r="L222" s="139">
        <v>0</v>
      </c>
    </row>
    <row r="223" spans="1:15" ht="25.5" hidden="1" customHeight="1">
      <c r="A223" s="60">
        <v>3</v>
      </c>
      <c r="B223" s="62">
        <v>1</v>
      </c>
      <c r="C223" s="60">
        <v>3</v>
      </c>
      <c r="D223" s="61">
        <v>2</v>
      </c>
      <c r="E223" s="61">
        <v>1</v>
      </c>
      <c r="F223" s="63">
        <v>2</v>
      </c>
      <c r="G223" s="62" t="s">
        <v>157</v>
      </c>
      <c r="H223" s="90">
        <v>190</v>
      </c>
      <c r="I223" s="121">
        <v>0</v>
      </c>
      <c r="J223" s="121">
        <v>0</v>
      </c>
      <c r="K223" s="121">
        <v>0</v>
      </c>
      <c r="L223" s="121">
        <v>0</v>
      </c>
    </row>
    <row r="224" spans="1:15" hidden="1">
      <c r="A224" s="60">
        <v>3</v>
      </c>
      <c r="B224" s="62">
        <v>1</v>
      </c>
      <c r="C224" s="60">
        <v>3</v>
      </c>
      <c r="D224" s="61">
        <v>2</v>
      </c>
      <c r="E224" s="61">
        <v>1</v>
      </c>
      <c r="F224" s="63">
        <v>3</v>
      </c>
      <c r="G224" s="62" t="s">
        <v>158</v>
      </c>
      <c r="H224" s="90">
        <v>191</v>
      </c>
      <c r="I224" s="121">
        <v>0</v>
      </c>
      <c r="J224" s="121">
        <v>0</v>
      </c>
      <c r="K224" s="121">
        <v>0</v>
      </c>
      <c r="L224" s="121">
        <v>0</v>
      </c>
    </row>
    <row r="225" spans="1:12" ht="25.5" hidden="1" customHeight="1">
      <c r="A225" s="60">
        <v>3</v>
      </c>
      <c r="B225" s="62">
        <v>1</v>
      </c>
      <c r="C225" s="60">
        <v>3</v>
      </c>
      <c r="D225" s="61">
        <v>2</v>
      </c>
      <c r="E225" s="61">
        <v>1</v>
      </c>
      <c r="F225" s="63">
        <v>4</v>
      </c>
      <c r="G225" s="62" t="s">
        <v>159</v>
      </c>
      <c r="H225" s="90">
        <v>192</v>
      </c>
      <c r="I225" s="121">
        <v>0</v>
      </c>
      <c r="J225" s="121">
        <v>0</v>
      </c>
      <c r="K225" s="121">
        <v>0</v>
      </c>
      <c r="L225" s="139">
        <v>0</v>
      </c>
    </row>
    <row r="226" spans="1:12" hidden="1">
      <c r="A226" s="60">
        <v>3</v>
      </c>
      <c r="B226" s="62">
        <v>1</v>
      </c>
      <c r="C226" s="60">
        <v>3</v>
      </c>
      <c r="D226" s="61">
        <v>2</v>
      </c>
      <c r="E226" s="61">
        <v>1</v>
      </c>
      <c r="F226" s="63">
        <v>5</v>
      </c>
      <c r="G226" s="56" t="s">
        <v>160</v>
      </c>
      <c r="H226" s="90">
        <v>193</v>
      </c>
      <c r="I226" s="121">
        <v>0</v>
      </c>
      <c r="J226" s="121">
        <v>0</v>
      </c>
      <c r="K226" s="121">
        <v>0</v>
      </c>
      <c r="L226" s="121">
        <v>0</v>
      </c>
    </row>
    <row r="227" spans="1:12" hidden="1">
      <c r="A227" s="60">
        <v>3</v>
      </c>
      <c r="B227" s="62">
        <v>1</v>
      </c>
      <c r="C227" s="60">
        <v>3</v>
      </c>
      <c r="D227" s="61">
        <v>2</v>
      </c>
      <c r="E227" s="61">
        <v>1</v>
      </c>
      <c r="F227" s="63">
        <v>6</v>
      </c>
      <c r="G227" s="56" t="s">
        <v>155</v>
      </c>
      <c r="H227" s="90">
        <v>194</v>
      </c>
      <c r="I227" s="121">
        <v>0</v>
      </c>
      <c r="J227" s="121">
        <v>0</v>
      </c>
      <c r="K227" s="121">
        <v>0</v>
      </c>
      <c r="L227" s="139">
        <v>0</v>
      </c>
    </row>
    <row r="228" spans="1:12" ht="25.5" hidden="1" customHeight="1">
      <c r="A228" s="57">
        <v>3</v>
      </c>
      <c r="B228" s="55">
        <v>1</v>
      </c>
      <c r="C228" s="55">
        <v>4</v>
      </c>
      <c r="D228" s="55"/>
      <c r="E228" s="55"/>
      <c r="F228" s="58"/>
      <c r="G228" s="56" t="s">
        <v>161</v>
      </c>
      <c r="H228" s="90">
        <v>195</v>
      </c>
      <c r="I228" s="122">
        <f t="shared" ref="I228:L230" si="22">I229</f>
        <v>0</v>
      </c>
      <c r="J228" s="128">
        <f t="shared" si="22"/>
        <v>0</v>
      </c>
      <c r="K228" s="123">
        <f t="shared" si="22"/>
        <v>0</v>
      </c>
      <c r="L228" s="123">
        <f t="shared" si="22"/>
        <v>0</v>
      </c>
    </row>
    <row r="229" spans="1:12" ht="25.5" hidden="1" customHeight="1">
      <c r="A229" s="68">
        <v>3</v>
      </c>
      <c r="B229" s="75">
        <v>1</v>
      </c>
      <c r="C229" s="75">
        <v>4</v>
      </c>
      <c r="D229" s="75">
        <v>1</v>
      </c>
      <c r="E229" s="75"/>
      <c r="F229" s="76"/>
      <c r="G229" s="56" t="s">
        <v>161</v>
      </c>
      <c r="H229" s="90">
        <v>196</v>
      </c>
      <c r="I229" s="124">
        <f t="shared" si="22"/>
        <v>0</v>
      </c>
      <c r="J229" s="133">
        <f t="shared" si="22"/>
        <v>0</v>
      </c>
      <c r="K229" s="125">
        <f t="shared" si="22"/>
        <v>0</v>
      </c>
      <c r="L229" s="125">
        <f t="shared" si="22"/>
        <v>0</v>
      </c>
    </row>
    <row r="230" spans="1:12" ht="25.5" hidden="1" customHeight="1">
      <c r="A230" s="60">
        <v>3</v>
      </c>
      <c r="B230" s="61">
        <v>1</v>
      </c>
      <c r="C230" s="61">
        <v>4</v>
      </c>
      <c r="D230" s="61">
        <v>1</v>
      </c>
      <c r="E230" s="61">
        <v>1</v>
      </c>
      <c r="F230" s="63"/>
      <c r="G230" s="56" t="s">
        <v>162</v>
      </c>
      <c r="H230" s="90">
        <v>197</v>
      </c>
      <c r="I230" s="115">
        <f t="shared" si="22"/>
        <v>0</v>
      </c>
      <c r="J230" s="127">
        <f t="shared" si="22"/>
        <v>0</v>
      </c>
      <c r="K230" s="116">
        <f t="shared" si="22"/>
        <v>0</v>
      </c>
      <c r="L230" s="116">
        <f t="shared" si="22"/>
        <v>0</v>
      </c>
    </row>
    <row r="231" spans="1:12" ht="25.5" hidden="1" customHeight="1">
      <c r="A231" s="64">
        <v>3</v>
      </c>
      <c r="B231" s="60">
        <v>1</v>
      </c>
      <c r="C231" s="61">
        <v>4</v>
      </c>
      <c r="D231" s="61">
        <v>1</v>
      </c>
      <c r="E231" s="61">
        <v>1</v>
      </c>
      <c r="F231" s="63">
        <v>1</v>
      </c>
      <c r="G231" s="56" t="s">
        <v>162</v>
      </c>
      <c r="H231" s="90">
        <v>198</v>
      </c>
      <c r="I231" s="121">
        <v>0</v>
      </c>
      <c r="J231" s="121">
        <v>0</v>
      </c>
      <c r="K231" s="121">
        <v>0</v>
      </c>
      <c r="L231" s="121">
        <v>0</v>
      </c>
    </row>
    <row r="232" spans="1:12" ht="25.5" hidden="1" customHeight="1">
      <c r="A232" s="64">
        <v>3</v>
      </c>
      <c r="B232" s="61">
        <v>1</v>
      </c>
      <c r="C232" s="61">
        <v>5</v>
      </c>
      <c r="D232" s="61"/>
      <c r="E232" s="61"/>
      <c r="F232" s="63"/>
      <c r="G232" s="62" t="s">
        <v>163</v>
      </c>
      <c r="H232" s="90">
        <v>199</v>
      </c>
      <c r="I232" s="115">
        <f t="shared" ref="I232:L233" si="23">I233</f>
        <v>0</v>
      </c>
      <c r="J232" s="115">
        <f t="shared" si="23"/>
        <v>0</v>
      </c>
      <c r="K232" s="115">
        <f t="shared" si="23"/>
        <v>0</v>
      </c>
      <c r="L232" s="115">
        <f t="shared" si="23"/>
        <v>0</v>
      </c>
    </row>
    <row r="233" spans="1:12" ht="25.5" hidden="1" customHeight="1">
      <c r="A233" s="64">
        <v>3</v>
      </c>
      <c r="B233" s="61">
        <v>1</v>
      </c>
      <c r="C233" s="61">
        <v>5</v>
      </c>
      <c r="D233" s="61">
        <v>1</v>
      </c>
      <c r="E233" s="61"/>
      <c r="F233" s="63"/>
      <c r="G233" s="62" t="s">
        <v>163</v>
      </c>
      <c r="H233" s="90">
        <v>200</v>
      </c>
      <c r="I233" s="115">
        <f t="shared" si="23"/>
        <v>0</v>
      </c>
      <c r="J233" s="115">
        <f t="shared" si="23"/>
        <v>0</v>
      </c>
      <c r="K233" s="115">
        <f t="shared" si="23"/>
        <v>0</v>
      </c>
      <c r="L233" s="115">
        <f t="shared" si="23"/>
        <v>0</v>
      </c>
    </row>
    <row r="234" spans="1:12" ht="25.5" hidden="1" customHeight="1">
      <c r="A234" s="64">
        <v>3</v>
      </c>
      <c r="B234" s="61">
        <v>1</v>
      </c>
      <c r="C234" s="61">
        <v>5</v>
      </c>
      <c r="D234" s="61">
        <v>1</v>
      </c>
      <c r="E234" s="61">
        <v>1</v>
      </c>
      <c r="F234" s="63"/>
      <c r="G234" s="62" t="s">
        <v>163</v>
      </c>
      <c r="H234" s="90">
        <v>201</v>
      </c>
      <c r="I234" s="115">
        <f>SUM(I235:I237)</f>
        <v>0</v>
      </c>
      <c r="J234" s="115">
        <f>SUM(J235:J237)</f>
        <v>0</v>
      </c>
      <c r="K234" s="115">
        <f>SUM(K235:K237)</f>
        <v>0</v>
      </c>
      <c r="L234" s="115">
        <f>SUM(L235:L237)</f>
        <v>0</v>
      </c>
    </row>
    <row r="235" spans="1:12" hidden="1">
      <c r="A235" s="64">
        <v>3</v>
      </c>
      <c r="B235" s="61">
        <v>1</v>
      </c>
      <c r="C235" s="61">
        <v>5</v>
      </c>
      <c r="D235" s="61">
        <v>1</v>
      </c>
      <c r="E235" s="61">
        <v>1</v>
      </c>
      <c r="F235" s="63">
        <v>1</v>
      </c>
      <c r="G235" s="94" t="s">
        <v>164</v>
      </c>
      <c r="H235" s="90">
        <v>202</v>
      </c>
      <c r="I235" s="121">
        <v>0</v>
      </c>
      <c r="J235" s="121">
        <v>0</v>
      </c>
      <c r="K235" s="121">
        <v>0</v>
      </c>
      <c r="L235" s="121">
        <v>0</v>
      </c>
    </row>
    <row r="236" spans="1:12" hidden="1">
      <c r="A236" s="64">
        <v>3</v>
      </c>
      <c r="B236" s="61">
        <v>1</v>
      </c>
      <c r="C236" s="61">
        <v>5</v>
      </c>
      <c r="D236" s="61">
        <v>1</v>
      </c>
      <c r="E236" s="61">
        <v>1</v>
      </c>
      <c r="F236" s="63">
        <v>2</v>
      </c>
      <c r="G236" s="94" t="s">
        <v>165</v>
      </c>
      <c r="H236" s="90">
        <v>203</v>
      </c>
      <c r="I236" s="121">
        <v>0</v>
      </c>
      <c r="J236" s="121">
        <v>0</v>
      </c>
      <c r="K236" s="121">
        <v>0</v>
      </c>
      <c r="L236" s="121">
        <v>0</v>
      </c>
    </row>
    <row r="237" spans="1:12" ht="25.5" hidden="1" customHeight="1">
      <c r="A237" s="64">
        <v>3</v>
      </c>
      <c r="B237" s="61">
        <v>1</v>
      </c>
      <c r="C237" s="61">
        <v>5</v>
      </c>
      <c r="D237" s="61">
        <v>1</v>
      </c>
      <c r="E237" s="61">
        <v>1</v>
      </c>
      <c r="F237" s="63">
        <v>3</v>
      </c>
      <c r="G237" s="94" t="s">
        <v>166</v>
      </c>
      <c r="H237" s="90">
        <v>204</v>
      </c>
      <c r="I237" s="121">
        <v>0</v>
      </c>
      <c r="J237" s="121">
        <v>0</v>
      </c>
      <c r="K237" s="121">
        <v>0</v>
      </c>
      <c r="L237" s="121">
        <v>0</v>
      </c>
    </row>
    <row r="238" spans="1:12" ht="38.25" hidden="1" customHeight="1">
      <c r="A238" s="49">
        <v>3</v>
      </c>
      <c r="B238" s="50">
        <v>2</v>
      </c>
      <c r="C238" s="50"/>
      <c r="D238" s="50"/>
      <c r="E238" s="50"/>
      <c r="F238" s="52"/>
      <c r="G238" s="51" t="s">
        <v>167</v>
      </c>
      <c r="H238" s="90">
        <v>205</v>
      </c>
      <c r="I238" s="115">
        <f>SUM(I239+I271)</f>
        <v>0</v>
      </c>
      <c r="J238" s="127">
        <f>SUM(J239+J271)</f>
        <v>0</v>
      </c>
      <c r="K238" s="116">
        <f>SUM(K239+K271)</f>
        <v>0</v>
      </c>
      <c r="L238" s="116">
        <f>SUM(L239+L271)</f>
        <v>0</v>
      </c>
    </row>
    <row r="239" spans="1:12" ht="38.25" hidden="1" customHeight="1">
      <c r="A239" s="68">
        <v>3</v>
      </c>
      <c r="B239" s="74">
        <v>2</v>
      </c>
      <c r="C239" s="75">
        <v>1</v>
      </c>
      <c r="D239" s="75"/>
      <c r="E239" s="75"/>
      <c r="F239" s="76"/>
      <c r="G239" s="77" t="s">
        <v>168</v>
      </c>
      <c r="H239" s="90">
        <v>206</v>
      </c>
      <c r="I239" s="124">
        <f>SUM(I240+I249+I253+I257+I261+I264+I267)</f>
        <v>0</v>
      </c>
      <c r="J239" s="133">
        <f>SUM(J240+J249+J253+J257+J261+J264+J267)</f>
        <v>0</v>
      </c>
      <c r="K239" s="125">
        <f>SUM(K240+K249+K253+K257+K261+K264+K267)</f>
        <v>0</v>
      </c>
      <c r="L239" s="125">
        <f>SUM(L240+L249+L253+L257+L261+L264+L267)</f>
        <v>0</v>
      </c>
    </row>
    <row r="240" spans="1:12" hidden="1">
      <c r="A240" s="60">
        <v>3</v>
      </c>
      <c r="B240" s="61">
        <v>2</v>
      </c>
      <c r="C240" s="61">
        <v>1</v>
      </c>
      <c r="D240" s="61">
        <v>1</v>
      </c>
      <c r="E240" s="61"/>
      <c r="F240" s="63"/>
      <c r="G240" s="62" t="s">
        <v>169</v>
      </c>
      <c r="H240" s="90">
        <v>207</v>
      </c>
      <c r="I240" s="124">
        <f>I241</f>
        <v>0</v>
      </c>
      <c r="J240" s="124">
        <f>J241</f>
        <v>0</v>
      </c>
      <c r="K240" s="124">
        <f>K241</f>
        <v>0</v>
      </c>
      <c r="L240" s="124">
        <f>L241</f>
        <v>0</v>
      </c>
    </row>
    <row r="241" spans="1:12" hidden="1">
      <c r="A241" s="60">
        <v>3</v>
      </c>
      <c r="B241" s="60">
        <v>2</v>
      </c>
      <c r="C241" s="61">
        <v>1</v>
      </c>
      <c r="D241" s="61">
        <v>1</v>
      </c>
      <c r="E241" s="61">
        <v>1</v>
      </c>
      <c r="F241" s="63"/>
      <c r="G241" s="62" t="s">
        <v>170</v>
      </c>
      <c r="H241" s="90">
        <v>208</v>
      </c>
      <c r="I241" s="115">
        <f>SUM(I242:I242)</f>
        <v>0</v>
      </c>
      <c r="J241" s="127">
        <f>SUM(J242:J242)</f>
        <v>0</v>
      </c>
      <c r="K241" s="116">
        <f>SUM(K242:K242)</f>
        <v>0</v>
      </c>
      <c r="L241" s="116">
        <f>SUM(L242:L242)</f>
        <v>0</v>
      </c>
    </row>
    <row r="242" spans="1:12" hidden="1">
      <c r="A242" s="68">
        <v>3</v>
      </c>
      <c r="B242" s="68">
        <v>2</v>
      </c>
      <c r="C242" s="75">
        <v>1</v>
      </c>
      <c r="D242" s="75">
        <v>1</v>
      </c>
      <c r="E242" s="75">
        <v>1</v>
      </c>
      <c r="F242" s="76">
        <v>1</v>
      </c>
      <c r="G242" s="77" t="s">
        <v>170</v>
      </c>
      <c r="H242" s="90">
        <v>209</v>
      </c>
      <c r="I242" s="121">
        <v>0</v>
      </c>
      <c r="J242" s="121">
        <v>0</v>
      </c>
      <c r="K242" s="121">
        <v>0</v>
      </c>
      <c r="L242" s="121">
        <v>0</v>
      </c>
    </row>
    <row r="243" spans="1:12" hidden="1">
      <c r="A243" s="68">
        <v>3</v>
      </c>
      <c r="B243" s="75">
        <v>2</v>
      </c>
      <c r="C243" s="75">
        <v>1</v>
      </c>
      <c r="D243" s="75">
        <v>1</v>
      </c>
      <c r="E243" s="75">
        <v>2</v>
      </c>
      <c r="F243" s="76"/>
      <c r="G243" s="77" t="s">
        <v>171</v>
      </c>
      <c r="H243" s="90">
        <v>210</v>
      </c>
      <c r="I243" s="115">
        <f>SUM(I244:I245)</f>
        <v>0</v>
      </c>
      <c r="J243" s="115">
        <f>SUM(J244:J245)</f>
        <v>0</v>
      </c>
      <c r="K243" s="115">
        <f>SUM(K244:K245)</f>
        <v>0</v>
      </c>
      <c r="L243" s="115">
        <f>SUM(L244:L245)</f>
        <v>0</v>
      </c>
    </row>
    <row r="244" spans="1:12" hidden="1">
      <c r="A244" s="68">
        <v>3</v>
      </c>
      <c r="B244" s="75">
        <v>2</v>
      </c>
      <c r="C244" s="75">
        <v>1</v>
      </c>
      <c r="D244" s="75">
        <v>1</v>
      </c>
      <c r="E244" s="75">
        <v>2</v>
      </c>
      <c r="F244" s="76">
        <v>1</v>
      </c>
      <c r="G244" s="77" t="s">
        <v>172</v>
      </c>
      <c r="H244" s="90">
        <v>211</v>
      </c>
      <c r="I244" s="121">
        <v>0</v>
      </c>
      <c r="J244" s="121">
        <v>0</v>
      </c>
      <c r="K244" s="121">
        <v>0</v>
      </c>
      <c r="L244" s="121">
        <v>0</v>
      </c>
    </row>
    <row r="245" spans="1:12" hidden="1">
      <c r="A245" s="68">
        <v>3</v>
      </c>
      <c r="B245" s="75">
        <v>2</v>
      </c>
      <c r="C245" s="75">
        <v>1</v>
      </c>
      <c r="D245" s="75">
        <v>1</v>
      </c>
      <c r="E245" s="75">
        <v>2</v>
      </c>
      <c r="F245" s="76">
        <v>2</v>
      </c>
      <c r="G245" s="77" t="s">
        <v>173</v>
      </c>
      <c r="H245" s="90">
        <v>212</v>
      </c>
      <c r="I245" s="121">
        <v>0</v>
      </c>
      <c r="J245" s="121">
        <v>0</v>
      </c>
      <c r="K245" s="121">
        <v>0</v>
      </c>
      <c r="L245" s="121">
        <v>0</v>
      </c>
    </row>
    <row r="246" spans="1:12" hidden="1">
      <c r="A246" s="68">
        <v>3</v>
      </c>
      <c r="B246" s="75">
        <v>2</v>
      </c>
      <c r="C246" s="75">
        <v>1</v>
      </c>
      <c r="D246" s="75">
        <v>1</v>
      </c>
      <c r="E246" s="75">
        <v>3</v>
      </c>
      <c r="F246" s="98"/>
      <c r="G246" s="77" t="s">
        <v>174</v>
      </c>
      <c r="H246" s="90">
        <v>213</v>
      </c>
      <c r="I246" s="115">
        <f>SUM(I247:I248)</f>
        <v>0</v>
      </c>
      <c r="J246" s="115">
        <f>SUM(J247:J248)</f>
        <v>0</v>
      </c>
      <c r="K246" s="115">
        <f>SUM(K247:K248)</f>
        <v>0</v>
      </c>
      <c r="L246" s="115">
        <f>SUM(L247:L248)</f>
        <v>0</v>
      </c>
    </row>
    <row r="247" spans="1:12" hidden="1">
      <c r="A247" s="68">
        <v>3</v>
      </c>
      <c r="B247" s="75">
        <v>2</v>
      </c>
      <c r="C247" s="75">
        <v>1</v>
      </c>
      <c r="D247" s="75">
        <v>1</v>
      </c>
      <c r="E247" s="75">
        <v>3</v>
      </c>
      <c r="F247" s="76">
        <v>1</v>
      </c>
      <c r="G247" s="77" t="s">
        <v>175</v>
      </c>
      <c r="H247" s="90">
        <v>214</v>
      </c>
      <c r="I247" s="121">
        <v>0</v>
      </c>
      <c r="J247" s="121">
        <v>0</v>
      </c>
      <c r="K247" s="121">
        <v>0</v>
      </c>
      <c r="L247" s="121">
        <v>0</v>
      </c>
    </row>
    <row r="248" spans="1:12" hidden="1">
      <c r="A248" s="68">
        <v>3</v>
      </c>
      <c r="B248" s="75">
        <v>2</v>
      </c>
      <c r="C248" s="75">
        <v>1</v>
      </c>
      <c r="D248" s="75">
        <v>1</v>
      </c>
      <c r="E248" s="75">
        <v>3</v>
      </c>
      <c r="F248" s="76">
        <v>2</v>
      </c>
      <c r="G248" s="77" t="s">
        <v>176</v>
      </c>
      <c r="H248" s="90">
        <v>215</v>
      </c>
      <c r="I248" s="121">
        <v>0</v>
      </c>
      <c r="J248" s="121">
        <v>0</v>
      </c>
      <c r="K248" s="121">
        <v>0</v>
      </c>
      <c r="L248" s="121">
        <v>0</v>
      </c>
    </row>
    <row r="249" spans="1:12" hidden="1">
      <c r="A249" s="60">
        <v>3</v>
      </c>
      <c r="B249" s="61">
        <v>2</v>
      </c>
      <c r="C249" s="61">
        <v>1</v>
      </c>
      <c r="D249" s="61">
        <v>2</v>
      </c>
      <c r="E249" s="61"/>
      <c r="F249" s="63"/>
      <c r="G249" s="62" t="s">
        <v>177</v>
      </c>
      <c r="H249" s="90">
        <v>216</v>
      </c>
      <c r="I249" s="115">
        <f>I250</f>
        <v>0</v>
      </c>
      <c r="J249" s="115">
        <f>J250</f>
        <v>0</v>
      </c>
      <c r="K249" s="115">
        <f>K250</f>
        <v>0</v>
      </c>
      <c r="L249" s="115">
        <f>L250</f>
        <v>0</v>
      </c>
    </row>
    <row r="250" spans="1:12" hidden="1">
      <c r="A250" s="60">
        <v>3</v>
      </c>
      <c r="B250" s="61">
        <v>2</v>
      </c>
      <c r="C250" s="61">
        <v>1</v>
      </c>
      <c r="D250" s="61">
        <v>2</v>
      </c>
      <c r="E250" s="61">
        <v>1</v>
      </c>
      <c r="F250" s="63"/>
      <c r="G250" s="62" t="s">
        <v>177</v>
      </c>
      <c r="H250" s="90">
        <v>217</v>
      </c>
      <c r="I250" s="115">
        <f>SUM(I251:I252)</f>
        <v>0</v>
      </c>
      <c r="J250" s="127">
        <f>SUM(J251:J252)</f>
        <v>0</v>
      </c>
      <c r="K250" s="116">
        <f>SUM(K251:K252)</f>
        <v>0</v>
      </c>
      <c r="L250" s="116">
        <f>SUM(L251:L252)</f>
        <v>0</v>
      </c>
    </row>
    <row r="251" spans="1:12" ht="25.5" hidden="1" customHeight="1">
      <c r="A251" s="68">
        <v>3</v>
      </c>
      <c r="B251" s="74">
        <v>2</v>
      </c>
      <c r="C251" s="75">
        <v>1</v>
      </c>
      <c r="D251" s="75">
        <v>2</v>
      </c>
      <c r="E251" s="75">
        <v>1</v>
      </c>
      <c r="F251" s="76">
        <v>1</v>
      </c>
      <c r="G251" s="77" t="s">
        <v>178</v>
      </c>
      <c r="H251" s="90">
        <v>218</v>
      </c>
      <c r="I251" s="121">
        <v>0</v>
      </c>
      <c r="J251" s="121">
        <v>0</v>
      </c>
      <c r="K251" s="121">
        <v>0</v>
      </c>
      <c r="L251" s="121">
        <v>0</v>
      </c>
    </row>
    <row r="252" spans="1:12" ht="25.5" hidden="1" customHeight="1">
      <c r="A252" s="60">
        <v>3</v>
      </c>
      <c r="B252" s="61">
        <v>2</v>
      </c>
      <c r="C252" s="61">
        <v>1</v>
      </c>
      <c r="D252" s="61">
        <v>2</v>
      </c>
      <c r="E252" s="61">
        <v>1</v>
      </c>
      <c r="F252" s="63">
        <v>2</v>
      </c>
      <c r="G252" s="62" t="s">
        <v>179</v>
      </c>
      <c r="H252" s="90">
        <v>219</v>
      </c>
      <c r="I252" s="121">
        <v>0</v>
      </c>
      <c r="J252" s="121">
        <v>0</v>
      </c>
      <c r="K252" s="121">
        <v>0</v>
      </c>
      <c r="L252" s="121">
        <v>0</v>
      </c>
    </row>
    <row r="253" spans="1:12" ht="25.5" hidden="1" customHeight="1">
      <c r="A253" s="57">
        <v>3</v>
      </c>
      <c r="B253" s="55">
        <v>2</v>
      </c>
      <c r="C253" s="55">
        <v>1</v>
      </c>
      <c r="D253" s="55">
        <v>3</v>
      </c>
      <c r="E253" s="55"/>
      <c r="F253" s="58"/>
      <c r="G253" s="56" t="s">
        <v>180</v>
      </c>
      <c r="H253" s="90">
        <v>220</v>
      </c>
      <c r="I253" s="122">
        <f>I254</f>
        <v>0</v>
      </c>
      <c r="J253" s="128">
        <f>J254</f>
        <v>0</v>
      </c>
      <c r="K253" s="123">
        <f>K254</f>
        <v>0</v>
      </c>
      <c r="L253" s="123">
        <f>L254</f>
        <v>0</v>
      </c>
    </row>
    <row r="254" spans="1:12" ht="25.5" hidden="1" customHeight="1">
      <c r="A254" s="60">
        <v>3</v>
      </c>
      <c r="B254" s="61">
        <v>2</v>
      </c>
      <c r="C254" s="61">
        <v>1</v>
      </c>
      <c r="D254" s="61">
        <v>3</v>
      </c>
      <c r="E254" s="61">
        <v>1</v>
      </c>
      <c r="F254" s="63"/>
      <c r="G254" s="56" t="s">
        <v>180</v>
      </c>
      <c r="H254" s="90">
        <v>221</v>
      </c>
      <c r="I254" s="115">
        <f>I255+I256</f>
        <v>0</v>
      </c>
      <c r="J254" s="115">
        <f>J255+J256</f>
        <v>0</v>
      </c>
      <c r="K254" s="115">
        <f>K255+K256</f>
        <v>0</v>
      </c>
      <c r="L254" s="115">
        <f>L255+L256</f>
        <v>0</v>
      </c>
    </row>
    <row r="255" spans="1:12" ht="25.5" hidden="1" customHeight="1">
      <c r="A255" s="60">
        <v>3</v>
      </c>
      <c r="B255" s="61">
        <v>2</v>
      </c>
      <c r="C255" s="61">
        <v>1</v>
      </c>
      <c r="D255" s="61">
        <v>3</v>
      </c>
      <c r="E255" s="61">
        <v>1</v>
      </c>
      <c r="F255" s="63">
        <v>1</v>
      </c>
      <c r="G255" s="62" t="s">
        <v>181</v>
      </c>
      <c r="H255" s="90">
        <v>222</v>
      </c>
      <c r="I255" s="121">
        <v>0</v>
      </c>
      <c r="J255" s="121">
        <v>0</v>
      </c>
      <c r="K255" s="121">
        <v>0</v>
      </c>
      <c r="L255" s="121">
        <v>0</v>
      </c>
    </row>
    <row r="256" spans="1:12" ht="25.5" hidden="1" customHeight="1">
      <c r="A256" s="60">
        <v>3</v>
      </c>
      <c r="B256" s="61">
        <v>2</v>
      </c>
      <c r="C256" s="61">
        <v>1</v>
      </c>
      <c r="D256" s="61">
        <v>3</v>
      </c>
      <c r="E256" s="61">
        <v>1</v>
      </c>
      <c r="F256" s="63">
        <v>2</v>
      </c>
      <c r="G256" s="62" t="s">
        <v>182</v>
      </c>
      <c r="H256" s="90">
        <v>223</v>
      </c>
      <c r="I256" s="139">
        <v>0</v>
      </c>
      <c r="J256" s="136">
        <v>0</v>
      </c>
      <c r="K256" s="139">
        <v>0</v>
      </c>
      <c r="L256" s="139">
        <v>0</v>
      </c>
    </row>
    <row r="257" spans="1:12" hidden="1">
      <c r="A257" s="60">
        <v>3</v>
      </c>
      <c r="B257" s="61">
        <v>2</v>
      </c>
      <c r="C257" s="61">
        <v>1</v>
      </c>
      <c r="D257" s="61">
        <v>4</v>
      </c>
      <c r="E257" s="61"/>
      <c r="F257" s="63"/>
      <c r="G257" s="62" t="s">
        <v>183</v>
      </c>
      <c r="H257" s="90">
        <v>224</v>
      </c>
      <c r="I257" s="115">
        <f>I258</f>
        <v>0</v>
      </c>
      <c r="J257" s="116">
        <f>J258</f>
        <v>0</v>
      </c>
      <c r="K257" s="115">
        <f>K258</f>
        <v>0</v>
      </c>
      <c r="L257" s="116">
        <f>L258</f>
        <v>0</v>
      </c>
    </row>
    <row r="258" spans="1:12" hidden="1">
      <c r="A258" s="57">
        <v>3</v>
      </c>
      <c r="B258" s="55">
        <v>2</v>
      </c>
      <c r="C258" s="55">
        <v>1</v>
      </c>
      <c r="D258" s="55">
        <v>4</v>
      </c>
      <c r="E258" s="55">
        <v>1</v>
      </c>
      <c r="F258" s="58"/>
      <c r="G258" s="56" t="s">
        <v>183</v>
      </c>
      <c r="H258" s="90">
        <v>225</v>
      </c>
      <c r="I258" s="122">
        <f>SUM(I259:I260)</f>
        <v>0</v>
      </c>
      <c r="J258" s="128">
        <f>SUM(J259:J260)</f>
        <v>0</v>
      </c>
      <c r="K258" s="123">
        <f>SUM(K259:K260)</f>
        <v>0</v>
      </c>
      <c r="L258" s="123">
        <f>SUM(L259:L260)</f>
        <v>0</v>
      </c>
    </row>
    <row r="259" spans="1:12" ht="25.5" hidden="1" customHeight="1">
      <c r="A259" s="60">
        <v>3</v>
      </c>
      <c r="B259" s="61">
        <v>2</v>
      </c>
      <c r="C259" s="61">
        <v>1</v>
      </c>
      <c r="D259" s="61">
        <v>4</v>
      </c>
      <c r="E259" s="61">
        <v>1</v>
      </c>
      <c r="F259" s="63">
        <v>1</v>
      </c>
      <c r="G259" s="62" t="s">
        <v>184</v>
      </c>
      <c r="H259" s="90">
        <v>226</v>
      </c>
      <c r="I259" s="121">
        <v>0</v>
      </c>
      <c r="J259" s="121">
        <v>0</v>
      </c>
      <c r="K259" s="121">
        <v>0</v>
      </c>
      <c r="L259" s="121">
        <v>0</v>
      </c>
    </row>
    <row r="260" spans="1:12" ht="25.5" hidden="1" customHeight="1">
      <c r="A260" s="60">
        <v>3</v>
      </c>
      <c r="B260" s="61">
        <v>2</v>
      </c>
      <c r="C260" s="61">
        <v>1</v>
      </c>
      <c r="D260" s="61">
        <v>4</v>
      </c>
      <c r="E260" s="61">
        <v>1</v>
      </c>
      <c r="F260" s="63">
        <v>2</v>
      </c>
      <c r="G260" s="62" t="s">
        <v>185</v>
      </c>
      <c r="H260" s="90">
        <v>227</v>
      </c>
      <c r="I260" s="121">
        <v>0</v>
      </c>
      <c r="J260" s="121">
        <v>0</v>
      </c>
      <c r="K260" s="121">
        <v>0</v>
      </c>
      <c r="L260" s="121">
        <v>0</v>
      </c>
    </row>
    <row r="261" spans="1:12" hidden="1">
      <c r="A261" s="60">
        <v>3</v>
      </c>
      <c r="B261" s="61">
        <v>2</v>
      </c>
      <c r="C261" s="61">
        <v>1</v>
      </c>
      <c r="D261" s="61">
        <v>5</v>
      </c>
      <c r="E261" s="61"/>
      <c r="F261" s="63"/>
      <c r="G261" s="62" t="s">
        <v>186</v>
      </c>
      <c r="H261" s="90">
        <v>228</v>
      </c>
      <c r="I261" s="115">
        <f t="shared" ref="I261:L262" si="24">I262</f>
        <v>0</v>
      </c>
      <c r="J261" s="127">
        <f t="shared" si="24"/>
        <v>0</v>
      </c>
      <c r="K261" s="116">
        <f t="shared" si="24"/>
        <v>0</v>
      </c>
      <c r="L261" s="116">
        <f t="shared" si="24"/>
        <v>0</v>
      </c>
    </row>
    <row r="262" spans="1:12" hidden="1">
      <c r="A262" s="60">
        <v>3</v>
      </c>
      <c r="B262" s="61">
        <v>2</v>
      </c>
      <c r="C262" s="61">
        <v>1</v>
      </c>
      <c r="D262" s="61">
        <v>5</v>
      </c>
      <c r="E262" s="61">
        <v>1</v>
      </c>
      <c r="F262" s="63"/>
      <c r="G262" s="62" t="s">
        <v>186</v>
      </c>
      <c r="H262" s="90">
        <v>229</v>
      </c>
      <c r="I262" s="116">
        <f t="shared" si="24"/>
        <v>0</v>
      </c>
      <c r="J262" s="127">
        <f t="shared" si="24"/>
        <v>0</v>
      </c>
      <c r="K262" s="116">
        <f t="shared" si="24"/>
        <v>0</v>
      </c>
      <c r="L262" s="116">
        <f t="shared" si="24"/>
        <v>0</v>
      </c>
    </row>
    <row r="263" spans="1:12" hidden="1">
      <c r="A263" s="74">
        <v>3</v>
      </c>
      <c r="B263" s="75">
        <v>2</v>
      </c>
      <c r="C263" s="75">
        <v>1</v>
      </c>
      <c r="D263" s="75">
        <v>5</v>
      </c>
      <c r="E263" s="75">
        <v>1</v>
      </c>
      <c r="F263" s="76">
        <v>1</v>
      </c>
      <c r="G263" s="62" t="s">
        <v>186</v>
      </c>
      <c r="H263" s="90">
        <v>230</v>
      </c>
      <c r="I263" s="139">
        <v>0</v>
      </c>
      <c r="J263" s="139">
        <v>0</v>
      </c>
      <c r="K263" s="139">
        <v>0</v>
      </c>
      <c r="L263" s="139">
        <v>0</v>
      </c>
    </row>
    <row r="264" spans="1:12" hidden="1">
      <c r="A264" s="60">
        <v>3</v>
      </c>
      <c r="B264" s="61">
        <v>2</v>
      </c>
      <c r="C264" s="61">
        <v>1</v>
      </c>
      <c r="D264" s="61">
        <v>6</v>
      </c>
      <c r="E264" s="61"/>
      <c r="F264" s="63"/>
      <c r="G264" s="62" t="s">
        <v>187</v>
      </c>
      <c r="H264" s="90">
        <v>231</v>
      </c>
      <c r="I264" s="115">
        <f t="shared" ref="I264:L265" si="25">I265</f>
        <v>0</v>
      </c>
      <c r="J264" s="127">
        <f t="shared" si="25"/>
        <v>0</v>
      </c>
      <c r="K264" s="116">
        <f t="shared" si="25"/>
        <v>0</v>
      </c>
      <c r="L264" s="116">
        <f t="shared" si="25"/>
        <v>0</v>
      </c>
    </row>
    <row r="265" spans="1:12" hidden="1">
      <c r="A265" s="60">
        <v>3</v>
      </c>
      <c r="B265" s="60">
        <v>2</v>
      </c>
      <c r="C265" s="61">
        <v>1</v>
      </c>
      <c r="D265" s="61">
        <v>6</v>
      </c>
      <c r="E265" s="61">
        <v>1</v>
      </c>
      <c r="F265" s="63"/>
      <c r="G265" s="62" t="s">
        <v>187</v>
      </c>
      <c r="H265" s="90">
        <v>232</v>
      </c>
      <c r="I265" s="115">
        <f t="shared" si="25"/>
        <v>0</v>
      </c>
      <c r="J265" s="127">
        <f t="shared" si="25"/>
        <v>0</v>
      </c>
      <c r="K265" s="116">
        <f t="shared" si="25"/>
        <v>0</v>
      </c>
      <c r="L265" s="116">
        <f t="shared" si="25"/>
        <v>0</v>
      </c>
    </row>
    <row r="266" spans="1:12" hidden="1">
      <c r="A266" s="57">
        <v>3</v>
      </c>
      <c r="B266" s="57">
        <v>2</v>
      </c>
      <c r="C266" s="61">
        <v>1</v>
      </c>
      <c r="D266" s="61">
        <v>6</v>
      </c>
      <c r="E266" s="61">
        <v>1</v>
      </c>
      <c r="F266" s="63">
        <v>1</v>
      </c>
      <c r="G266" s="62" t="s">
        <v>187</v>
      </c>
      <c r="H266" s="90">
        <v>233</v>
      </c>
      <c r="I266" s="139">
        <v>0</v>
      </c>
      <c r="J266" s="139">
        <v>0</v>
      </c>
      <c r="K266" s="139">
        <v>0</v>
      </c>
      <c r="L266" s="139">
        <v>0</v>
      </c>
    </row>
    <row r="267" spans="1:12" hidden="1">
      <c r="A267" s="60">
        <v>3</v>
      </c>
      <c r="B267" s="60">
        <v>2</v>
      </c>
      <c r="C267" s="61">
        <v>1</v>
      </c>
      <c r="D267" s="61">
        <v>7</v>
      </c>
      <c r="E267" s="61"/>
      <c r="F267" s="63"/>
      <c r="G267" s="62" t="s">
        <v>188</v>
      </c>
      <c r="H267" s="90">
        <v>234</v>
      </c>
      <c r="I267" s="115">
        <f>I268</f>
        <v>0</v>
      </c>
      <c r="J267" s="127">
        <f>J268</f>
        <v>0</v>
      </c>
      <c r="K267" s="116">
        <f>K268</f>
        <v>0</v>
      </c>
      <c r="L267" s="116">
        <f>L268</f>
        <v>0</v>
      </c>
    </row>
    <row r="268" spans="1:12" hidden="1">
      <c r="A268" s="60">
        <v>3</v>
      </c>
      <c r="B268" s="61">
        <v>2</v>
      </c>
      <c r="C268" s="61">
        <v>1</v>
      </c>
      <c r="D268" s="61">
        <v>7</v>
      </c>
      <c r="E268" s="61">
        <v>1</v>
      </c>
      <c r="F268" s="63"/>
      <c r="G268" s="62" t="s">
        <v>188</v>
      </c>
      <c r="H268" s="90">
        <v>235</v>
      </c>
      <c r="I268" s="115">
        <f>I269+I270</f>
        <v>0</v>
      </c>
      <c r="J268" s="115">
        <f>J269+J270</f>
        <v>0</v>
      </c>
      <c r="K268" s="115">
        <f>K269+K270</f>
        <v>0</v>
      </c>
      <c r="L268" s="115">
        <f>L269+L270</f>
        <v>0</v>
      </c>
    </row>
    <row r="269" spans="1:12" ht="25.5" hidden="1" customHeight="1">
      <c r="A269" s="60">
        <v>3</v>
      </c>
      <c r="B269" s="61">
        <v>2</v>
      </c>
      <c r="C269" s="61">
        <v>1</v>
      </c>
      <c r="D269" s="61">
        <v>7</v>
      </c>
      <c r="E269" s="61">
        <v>1</v>
      </c>
      <c r="F269" s="63">
        <v>1</v>
      </c>
      <c r="G269" s="62" t="s">
        <v>189</v>
      </c>
      <c r="H269" s="90">
        <v>236</v>
      </c>
      <c r="I269" s="120">
        <v>0</v>
      </c>
      <c r="J269" s="121">
        <v>0</v>
      </c>
      <c r="K269" s="121">
        <v>0</v>
      </c>
      <c r="L269" s="121">
        <v>0</v>
      </c>
    </row>
    <row r="270" spans="1:12" ht="25.5" hidden="1" customHeight="1">
      <c r="A270" s="60">
        <v>3</v>
      </c>
      <c r="B270" s="61">
        <v>2</v>
      </c>
      <c r="C270" s="61">
        <v>1</v>
      </c>
      <c r="D270" s="61">
        <v>7</v>
      </c>
      <c r="E270" s="61">
        <v>1</v>
      </c>
      <c r="F270" s="63">
        <v>2</v>
      </c>
      <c r="G270" s="62" t="s">
        <v>190</v>
      </c>
      <c r="H270" s="90">
        <v>237</v>
      </c>
      <c r="I270" s="121">
        <v>0</v>
      </c>
      <c r="J270" s="121">
        <v>0</v>
      </c>
      <c r="K270" s="121">
        <v>0</v>
      </c>
      <c r="L270" s="121">
        <v>0</v>
      </c>
    </row>
    <row r="271" spans="1:12" ht="38.25" hidden="1" customHeight="1">
      <c r="A271" s="60">
        <v>3</v>
      </c>
      <c r="B271" s="61">
        <v>2</v>
      </c>
      <c r="C271" s="61">
        <v>2</v>
      </c>
      <c r="D271" s="99"/>
      <c r="E271" s="99"/>
      <c r="F271" s="100"/>
      <c r="G271" s="62" t="s">
        <v>191</v>
      </c>
      <c r="H271" s="90">
        <v>238</v>
      </c>
      <c r="I271" s="115">
        <f>SUM(I272+I281+I285+I289+I293+I296+I299)</f>
        <v>0</v>
      </c>
      <c r="J271" s="127">
        <f>SUM(J272+J281+J285+J289+J293+J296+J299)</f>
        <v>0</v>
      </c>
      <c r="K271" s="116">
        <f>SUM(K272+K281+K285+K289+K293+K296+K299)</f>
        <v>0</v>
      </c>
      <c r="L271" s="116">
        <f>SUM(L272+L281+L285+L289+L293+L296+L299)</f>
        <v>0</v>
      </c>
    </row>
    <row r="272" spans="1:12" hidden="1">
      <c r="A272" s="60">
        <v>3</v>
      </c>
      <c r="B272" s="61">
        <v>2</v>
      </c>
      <c r="C272" s="61">
        <v>2</v>
      </c>
      <c r="D272" s="61">
        <v>1</v>
      </c>
      <c r="E272" s="61"/>
      <c r="F272" s="63"/>
      <c r="G272" s="62" t="s">
        <v>192</v>
      </c>
      <c r="H272" s="90">
        <v>239</v>
      </c>
      <c r="I272" s="115">
        <f>I273</f>
        <v>0</v>
      </c>
      <c r="J272" s="115">
        <f>J273</f>
        <v>0</v>
      </c>
      <c r="K272" s="115">
        <f>K273</f>
        <v>0</v>
      </c>
      <c r="L272" s="115">
        <f>L273</f>
        <v>0</v>
      </c>
    </row>
    <row r="273" spans="1:12" hidden="1">
      <c r="A273" s="64">
        <v>3</v>
      </c>
      <c r="B273" s="60">
        <v>2</v>
      </c>
      <c r="C273" s="61">
        <v>2</v>
      </c>
      <c r="D273" s="61">
        <v>1</v>
      </c>
      <c r="E273" s="61">
        <v>1</v>
      </c>
      <c r="F273" s="63"/>
      <c r="G273" s="62" t="s">
        <v>170</v>
      </c>
      <c r="H273" s="90">
        <v>240</v>
      </c>
      <c r="I273" s="115">
        <f>SUM(I274)</f>
        <v>0</v>
      </c>
      <c r="J273" s="115">
        <f>SUM(J274)</f>
        <v>0</v>
      </c>
      <c r="K273" s="115">
        <f>SUM(K274)</f>
        <v>0</v>
      </c>
      <c r="L273" s="115">
        <f>SUM(L274)</f>
        <v>0</v>
      </c>
    </row>
    <row r="274" spans="1:12" hidden="1">
      <c r="A274" s="64">
        <v>3</v>
      </c>
      <c r="B274" s="60">
        <v>2</v>
      </c>
      <c r="C274" s="61">
        <v>2</v>
      </c>
      <c r="D274" s="61">
        <v>1</v>
      </c>
      <c r="E274" s="61">
        <v>1</v>
      </c>
      <c r="F274" s="63">
        <v>1</v>
      </c>
      <c r="G274" s="62" t="s">
        <v>170</v>
      </c>
      <c r="H274" s="90">
        <v>241</v>
      </c>
      <c r="I274" s="121">
        <v>0</v>
      </c>
      <c r="J274" s="121">
        <v>0</v>
      </c>
      <c r="K274" s="121">
        <v>0</v>
      </c>
      <c r="L274" s="121">
        <v>0</v>
      </c>
    </row>
    <row r="275" spans="1:12" hidden="1">
      <c r="A275" s="64">
        <v>3</v>
      </c>
      <c r="B275" s="60">
        <v>2</v>
      </c>
      <c r="C275" s="61">
        <v>2</v>
      </c>
      <c r="D275" s="61">
        <v>1</v>
      </c>
      <c r="E275" s="61">
        <v>2</v>
      </c>
      <c r="F275" s="63"/>
      <c r="G275" s="62" t="s">
        <v>193</v>
      </c>
      <c r="H275" s="90">
        <v>242</v>
      </c>
      <c r="I275" s="115">
        <f>SUM(I276:I277)</f>
        <v>0</v>
      </c>
      <c r="J275" s="115">
        <f>SUM(J276:J277)</f>
        <v>0</v>
      </c>
      <c r="K275" s="115">
        <f>SUM(K276:K277)</f>
        <v>0</v>
      </c>
      <c r="L275" s="115">
        <f>SUM(L276:L277)</f>
        <v>0</v>
      </c>
    </row>
    <row r="276" spans="1:12" hidden="1">
      <c r="A276" s="64">
        <v>3</v>
      </c>
      <c r="B276" s="60">
        <v>2</v>
      </c>
      <c r="C276" s="61">
        <v>2</v>
      </c>
      <c r="D276" s="61">
        <v>1</v>
      </c>
      <c r="E276" s="61">
        <v>2</v>
      </c>
      <c r="F276" s="63">
        <v>1</v>
      </c>
      <c r="G276" s="62" t="s">
        <v>172</v>
      </c>
      <c r="H276" s="90">
        <v>243</v>
      </c>
      <c r="I276" s="121">
        <v>0</v>
      </c>
      <c r="J276" s="120">
        <v>0</v>
      </c>
      <c r="K276" s="121">
        <v>0</v>
      </c>
      <c r="L276" s="121">
        <v>0</v>
      </c>
    </row>
    <row r="277" spans="1:12" hidden="1">
      <c r="A277" s="64">
        <v>3</v>
      </c>
      <c r="B277" s="60">
        <v>2</v>
      </c>
      <c r="C277" s="61">
        <v>2</v>
      </c>
      <c r="D277" s="61">
        <v>1</v>
      </c>
      <c r="E277" s="61">
        <v>2</v>
      </c>
      <c r="F277" s="63">
        <v>2</v>
      </c>
      <c r="G277" s="62" t="s">
        <v>173</v>
      </c>
      <c r="H277" s="90">
        <v>244</v>
      </c>
      <c r="I277" s="121">
        <v>0</v>
      </c>
      <c r="J277" s="120">
        <v>0</v>
      </c>
      <c r="K277" s="121">
        <v>0</v>
      </c>
      <c r="L277" s="121">
        <v>0</v>
      </c>
    </row>
    <row r="278" spans="1:12" hidden="1">
      <c r="A278" s="64">
        <v>3</v>
      </c>
      <c r="B278" s="60">
        <v>2</v>
      </c>
      <c r="C278" s="61">
        <v>2</v>
      </c>
      <c r="D278" s="61">
        <v>1</v>
      </c>
      <c r="E278" s="61">
        <v>3</v>
      </c>
      <c r="F278" s="63"/>
      <c r="G278" s="62" t="s">
        <v>174</v>
      </c>
      <c r="H278" s="90">
        <v>245</v>
      </c>
      <c r="I278" s="115">
        <f>SUM(I279:I280)</f>
        <v>0</v>
      </c>
      <c r="J278" s="115">
        <f>SUM(J279:J280)</f>
        <v>0</v>
      </c>
      <c r="K278" s="115">
        <f>SUM(K279:K280)</f>
        <v>0</v>
      </c>
      <c r="L278" s="115">
        <f>SUM(L279:L280)</f>
        <v>0</v>
      </c>
    </row>
    <row r="279" spans="1:12" hidden="1">
      <c r="A279" s="64">
        <v>3</v>
      </c>
      <c r="B279" s="60">
        <v>2</v>
      </c>
      <c r="C279" s="61">
        <v>2</v>
      </c>
      <c r="D279" s="61">
        <v>1</v>
      </c>
      <c r="E279" s="61">
        <v>3</v>
      </c>
      <c r="F279" s="63">
        <v>1</v>
      </c>
      <c r="G279" s="62" t="s">
        <v>175</v>
      </c>
      <c r="H279" s="90">
        <v>246</v>
      </c>
      <c r="I279" s="121">
        <v>0</v>
      </c>
      <c r="J279" s="120">
        <v>0</v>
      </c>
      <c r="K279" s="121">
        <v>0</v>
      </c>
      <c r="L279" s="121">
        <v>0</v>
      </c>
    </row>
    <row r="280" spans="1:12" hidden="1">
      <c r="A280" s="64">
        <v>3</v>
      </c>
      <c r="B280" s="60">
        <v>2</v>
      </c>
      <c r="C280" s="61">
        <v>2</v>
      </c>
      <c r="D280" s="61">
        <v>1</v>
      </c>
      <c r="E280" s="61">
        <v>3</v>
      </c>
      <c r="F280" s="63">
        <v>2</v>
      </c>
      <c r="G280" s="62" t="s">
        <v>194</v>
      </c>
      <c r="H280" s="90">
        <v>247</v>
      </c>
      <c r="I280" s="121">
        <v>0</v>
      </c>
      <c r="J280" s="120">
        <v>0</v>
      </c>
      <c r="K280" s="121">
        <v>0</v>
      </c>
      <c r="L280" s="121">
        <v>0</v>
      </c>
    </row>
    <row r="281" spans="1:12" ht="25.5" hidden="1" customHeight="1">
      <c r="A281" s="64">
        <v>3</v>
      </c>
      <c r="B281" s="60">
        <v>2</v>
      </c>
      <c r="C281" s="61">
        <v>2</v>
      </c>
      <c r="D281" s="61">
        <v>2</v>
      </c>
      <c r="E281" s="61"/>
      <c r="F281" s="63"/>
      <c r="G281" s="62" t="s">
        <v>195</v>
      </c>
      <c r="H281" s="90">
        <v>248</v>
      </c>
      <c r="I281" s="115">
        <f>I282</f>
        <v>0</v>
      </c>
      <c r="J281" s="116">
        <f>J282</f>
        <v>0</v>
      </c>
      <c r="K281" s="115">
        <f>K282</f>
        <v>0</v>
      </c>
      <c r="L281" s="116">
        <f>L282</f>
        <v>0</v>
      </c>
    </row>
    <row r="282" spans="1:12" ht="25.5" hidden="1" customHeight="1">
      <c r="A282" s="60">
        <v>3</v>
      </c>
      <c r="B282" s="61">
        <v>2</v>
      </c>
      <c r="C282" s="55">
        <v>2</v>
      </c>
      <c r="D282" s="55">
        <v>2</v>
      </c>
      <c r="E282" s="55">
        <v>1</v>
      </c>
      <c r="F282" s="58"/>
      <c r="G282" s="62" t="s">
        <v>195</v>
      </c>
      <c r="H282" s="90">
        <v>249</v>
      </c>
      <c r="I282" s="122">
        <f>SUM(I283:I284)</f>
        <v>0</v>
      </c>
      <c r="J282" s="128">
        <f>SUM(J283:J284)</f>
        <v>0</v>
      </c>
      <c r="K282" s="123">
        <f>SUM(K283:K284)</f>
        <v>0</v>
      </c>
      <c r="L282" s="123">
        <f>SUM(L283:L284)</f>
        <v>0</v>
      </c>
    </row>
    <row r="283" spans="1:12" ht="25.5" hidden="1" customHeight="1">
      <c r="A283" s="60">
        <v>3</v>
      </c>
      <c r="B283" s="61">
        <v>2</v>
      </c>
      <c r="C283" s="61">
        <v>2</v>
      </c>
      <c r="D283" s="61">
        <v>2</v>
      </c>
      <c r="E283" s="61">
        <v>1</v>
      </c>
      <c r="F283" s="63">
        <v>1</v>
      </c>
      <c r="G283" s="62" t="s">
        <v>196</v>
      </c>
      <c r="H283" s="90">
        <v>250</v>
      </c>
      <c r="I283" s="121">
        <v>0</v>
      </c>
      <c r="J283" s="121">
        <v>0</v>
      </c>
      <c r="K283" s="121">
        <v>0</v>
      </c>
      <c r="L283" s="121">
        <v>0</v>
      </c>
    </row>
    <row r="284" spans="1:12" ht="25.5" hidden="1" customHeight="1">
      <c r="A284" s="60">
        <v>3</v>
      </c>
      <c r="B284" s="61">
        <v>2</v>
      </c>
      <c r="C284" s="61">
        <v>2</v>
      </c>
      <c r="D284" s="61">
        <v>2</v>
      </c>
      <c r="E284" s="61">
        <v>1</v>
      </c>
      <c r="F284" s="63">
        <v>2</v>
      </c>
      <c r="G284" s="64" t="s">
        <v>197</v>
      </c>
      <c r="H284" s="90">
        <v>251</v>
      </c>
      <c r="I284" s="121">
        <v>0</v>
      </c>
      <c r="J284" s="121">
        <v>0</v>
      </c>
      <c r="K284" s="121">
        <v>0</v>
      </c>
      <c r="L284" s="121">
        <v>0</v>
      </c>
    </row>
    <row r="285" spans="1:12" ht="25.5" hidden="1" customHeight="1">
      <c r="A285" s="60">
        <v>3</v>
      </c>
      <c r="B285" s="61">
        <v>2</v>
      </c>
      <c r="C285" s="61">
        <v>2</v>
      </c>
      <c r="D285" s="61">
        <v>3</v>
      </c>
      <c r="E285" s="61"/>
      <c r="F285" s="63"/>
      <c r="G285" s="62" t="s">
        <v>198</v>
      </c>
      <c r="H285" s="90">
        <v>252</v>
      </c>
      <c r="I285" s="115">
        <f>I286</f>
        <v>0</v>
      </c>
      <c r="J285" s="127">
        <f>J286</f>
        <v>0</v>
      </c>
      <c r="K285" s="116">
        <f>K286</f>
        <v>0</v>
      </c>
      <c r="L285" s="116">
        <f>L286</f>
        <v>0</v>
      </c>
    </row>
    <row r="286" spans="1:12" ht="25.5" hidden="1" customHeight="1">
      <c r="A286" s="57">
        <v>3</v>
      </c>
      <c r="B286" s="61">
        <v>2</v>
      </c>
      <c r="C286" s="61">
        <v>2</v>
      </c>
      <c r="D286" s="61">
        <v>3</v>
      </c>
      <c r="E286" s="61">
        <v>1</v>
      </c>
      <c r="F286" s="63"/>
      <c r="G286" s="62" t="s">
        <v>198</v>
      </c>
      <c r="H286" s="90">
        <v>253</v>
      </c>
      <c r="I286" s="115">
        <f>I287+I288</f>
        <v>0</v>
      </c>
      <c r="J286" s="115">
        <f>J287+J288</f>
        <v>0</v>
      </c>
      <c r="K286" s="115">
        <f>K287+K288</f>
        <v>0</v>
      </c>
      <c r="L286" s="115">
        <f>L287+L288</f>
        <v>0</v>
      </c>
    </row>
    <row r="287" spans="1:12" ht="25.5" hidden="1" customHeight="1">
      <c r="A287" s="57">
        <v>3</v>
      </c>
      <c r="B287" s="61">
        <v>2</v>
      </c>
      <c r="C287" s="61">
        <v>2</v>
      </c>
      <c r="D287" s="61">
        <v>3</v>
      </c>
      <c r="E287" s="61">
        <v>1</v>
      </c>
      <c r="F287" s="63">
        <v>1</v>
      </c>
      <c r="G287" s="62" t="s">
        <v>199</v>
      </c>
      <c r="H287" s="90">
        <v>254</v>
      </c>
      <c r="I287" s="121">
        <v>0</v>
      </c>
      <c r="J287" s="121">
        <v>0</v>
      </c>
      <c r="K287" s="121">
        <v>0</v>
      </c>
      <c r="L287" s="121">
        <v>0</v>
      </c>
    </row>
    <row r="288" spans="1:12" ht="25.5" hidden="1" customHeight="1">
      <c r="A288" s="57">
        <v>3</v>
      </c>
      <c r="B288" s="61">
        <v>2</v>
      </c>
      <c r="C288" s="61">
        <v>2</v>
      </c>
      <c r="D288" s="61">
        <v>3</v>
      </c>
      <c r="E288" s="61">
        <v>1</v>
      </c>
      <c r="F288" s="63">
        <v>2</v>
      </c>
      <c r="G288" s="62" t="s">
        <v>200</v>
      </c>
      <c r="H288" s="90">
        <v>255</v>
      </c>
      <c r="I288" s="121">
        <v>0</v>
      </c>
      <c r="J288" s="121">
        <v>0</v>
      </c>
      <c r="K288" s="121">
        <v>0</v>
      </c>
      <c r="L288" s="121">
        <v>0</v>
      </c>
    </row>
    <row r="289" spans="1:12" hidden="1">
      <c r="A289" s="60">
        <v>3</v>
      </c>
      <c r="B289" s="61">
        <v>2</v>
      </c>
      <c r="C289" s="61">
        <v>2</v>
      </c>
      <c r="D289" s="61">
        <v>4</v>
      </c>
      <c r="E289" s="61"/>
      <c r="F289" s="63"/>
      <c r="G289" s="62" t="s">
        <v>201</v>
      </c>
      <c r="H289" s="90">
        <v>256</v>
      </c>
      <c r="I289" s="115">
        <f>I290</f>
        <v>0</v>
      </c>
      <c r="J289" s="127">
        <f>J290</f>
        <v>0</v>
      </c>
      <c r="K289" s="116">
        <f>K290</f>
        <v>0</v>
      </c>
      <c r="L289" s="116">
        <f>L290</f>
        <v>0</v>
      </c>
    </row>
    <row r="290" spans="1:12" hidden="1">
      <c r="A290" s="60">
        <v>3</v>
      </c>
      <c r="B290" s="61">
        <v>2</v>
      </c>
      <c r="C290" s="61">
        <v>2</v>
      </c>
      <c r="D290" s="61">
        <v>4</v>
      </c>
      <c r="E290" s="61">
        <v>1</v>
      </c>
      <c r="F290" s="63"/>
      <c r="G290" s="62" t="s">
        <v>201</v>
      </c>
      <c r="H290" s="90">
        <v>257</v>
      </c>
      <c r="I290" s="115">
        <f>SUM(I291:I292)</f>
        <v>0</v>
      </c>
      <c r="J290" s="127">
        <f>SUM(J291:J292)</f>
        <v>0</v>
      </c>
      <c r="K290" s="116">
        <f>SUM(K291:K292)</f>
        <v>0</v>
      </c>
      <c r="L290" s="116">
        <f>SUM(L291:L292)</f>
        <v>0</v>
      </c>
    </row>
    <row r="291" spans="1:12" ht="25.5" hidden="1" customHeight="1">
      <c r="A291" s="60">
        <v>3</v>
      </c>
      <c r="B291" s="61">
        <v>2</v>
      </c>
      <c r="C291" s="61">
        <v>2</v>
      </c>
      <c r="D291" s="61">
        <v>4</v>
      </c>
      <c r="E291" s="61">
        <v>1</v>
      </c>
      <c r="F291" s="63">
        <v>1</v>
      </c>
      <c r="G291" s="62" t="s">
        <v>202</v>
      </c>
      <c r="H291" s="90">
        <v>258</v>
      </c>
      <c r="I291" s="121">
        <v>0</v>
      </c>
      <c r="J291" s="121">
        <v>0</v>
      </c>
      <c r="K291" s="121">
        <v>0</v>
      </c>
      <c r="L291" s="121">
        <v>0</v>
      </c>
    </row>
    <row r="292" spans="1:12" ht="25.5" hidden="1" customHeight="1">
      <c r="A292" s="57">
        <v>3</v>
      </c>
      <c r="B292" s="55">
        <v>2</v>
      </c>
      <c r="C292" s="55">
        <v>2</v>
      </c>
      <c r="D292" s="55">
        <v>4</v>
      </c>
      <c r="E292" s="55">
        <v>1</v>
      </c>
      <c r="F292" s="58">
        <v>2</v>
      </c>
      <c r="G292" s="64" t="s">
        <v>203</v>
      </c>
      <c r="H292" s="90">
        <v>259</v>
      </c>
      <c r="I292" s="121">
        <v>0</v>
      </c>
      <c r="J292" s="121">
        <v>0</v>
      </c>
      <c r="K292" s="121">
        <v>0</v>
      </c>
      <c r="L292" s="121">
        <v>0</v>
      </c>
    </row>
    <row r="293" spans="1:12" hidden="1">
      <c r="A293" s="60">
        <v>3</v>
      </c>
      <c r="B293" s="61">
        <v>2</v>
      </c>
      <c r="C293" s="61">
        <v>2</v>
      </c>
      <c r="D293" s="61">
        <v>5</v>
      </c>
      <c r="E293" s="61"/>
      <c r="F293" s="63"/>
      <c r="G293" s="62" t="s">
        <v>204</v>
      </c>
      <c r="H293" s="90">
        <v>260</v>
      </c>
      <c r="I293" s="115">
        <f t="shared" ref="I293:L294" si="26">I294</f>
        <v>0</v>
      </c>
      <c r="J293" s="127">
        <f t="shared" si="26"/>
        <v>0</v>
      </c>
      <c r="K293" s="116">
        <f t="shared" si="26"/>
        <v>0</v>
      </c>
      <c r="L293" s="116">
        <f t="shared" si="26"/>
        <v>0</v>
      </c>
    </row>
    <row r="294" spans="1:12" hidden="1">
      <c r="A294" s="60">
        <v>3</v>
      </c>
      <c r="B294" s="61">
        <v>2</v>
      </c>
      <c r="C294" s="61">
        <v>2</v>
      </c>
      <c r="D294" s="61">
        <v>5</v>
      </c>
      <c r="E294" s="61">
        <v>1</v>
      </c>
      <c r="F294" s="63"/>
      <c r="G294" s="62" t="s">
        <v>204</v>
      </c>
      <c r="H294" s="90">
        <v>261</v>
      </c>
      <c r="I294" s="115">
        <f t="shared" si="26"/>
        <v>0</v>
      </c>
      <c r="J294" s="127">
        <f t="shared" si="26"/>
        <v>0</v>
      </c>
      <c r="K294" s="116">
        <f t="shared" si="26"/>
        <v>0</v>
      </c>
      <c r="L294" s="116">
        <f t="shared" si="26"/>
        <v>0</v>
      </c>
    </row>
    <row r="295" spans="1:12" hidden="1">
      <c r="A295" s="60">
        <v>3</v>
      </c>
      <c r="B295" s="61">
        <v>2</v>
      </c>
      <c r="C295" s="61">
        <v>2</v>
      </c>
      <c r="D295" s="61">
        <v>5</v>
      </c>
      <c r="E295" s="61">
        <v>1</v>
      </c>
      <c r="F295" s="63">
        <v>1</v>
      </c>
      <c r="G295" s="62" t="s">
        <v>204</v>
      </c>
      <c r="H295" s="90">
        <v>262</v>
      </c>
      <c r="I295" s="121">
        <v>0</v>
      </c>
      <c r="J295" s="121">
        <v>0</v>
      </c>
      <c r="K295" s="121">
        <v>0</v>
      </c>
      <c r="L295" s="121">
        <v>0</v>
      </c>
    </row>
    <row r="296" spans="1:12" hidden="1">
      <c r="A296" s="60">
        <v>3</v>
      </c>
      <c r="B296" s="61">
        <v>2</v>
      </c>
      <c r="C296" s="61">
        <v>2</v>
      </c>
      <c r="D296" s="61">
        <v>6</v>
      </c>
      <c r="E296" s="61"/>
      <c r="F296" s="63"/>
      <c r="G296" s="62" t="s">
        <v>187</v>
      </c>
      <c r="H296" s="90">
        <v>263</v>
      </c>
      <c r="I296" s="115">
        <f t="shared" ref="I296:L297" si="27">I297</f>
        <v>0</v>
      </c>
      <c r="J296" s="142">
        <f t="shared" si="27"/>
        <v>0</v>
      </c>
      <c r="K296" s="116">
        <f t="shared" si="27"/>
        <v>0</v>
      </c>
      <c r="L296" s="116">
        <f t="shared" si="27"/>
        <v>0</v>
      </c>
    </row>
    <row r="297" spans="1:12" hidden="1">
      <c r="A297" s="60">
        <v>3</v>
      </c>
      <c r="B297" s="61">
        <v>2</v>
      </c>
      <c r="C297" s="61">
        <v>2</v>
      </c>
      <c r="D297" s="61">
        <v>6</v>
      </c>
      <c r="E297" s="61">
        <v>1</v>
      </c>
      <c r="F297" s="63"/>
      <c r="G297" s="62" t="s">
        <v>187</v>
      </c>
      <c r="H297" s="90">
        <v>264</v>
      </c>
      <c r="I297" s="115">
        <f t="shared" si="27"/>
        <v>0</v>
      </c>
      <c r="J297" s="142">
        <f t="shared" si="27"/>
        <v>0</v>
      </c>
      <c r="K297" s="116">
        <f t="shared" si="27"/>
        <v>0</v>
      </c>
      <c r="L297" s="116">
        <f t="shared" si="27"/>
        <v>0</v>
      </c>
    </row>
    <row r="298" spans="1:12" hidden="1">
      <c r="A298" s="60">
        <v>3</v>
      </c>
      <c r="B298" s="75">
        <v>2</v>
      </c>
      <c r="C298" s="75">
        <v>2</v>
      </c>
      <c r="D298" s="61">
        <v>6</v>
      </c>
      <c r="E298" s="75">
        <v>1</v>
      </c>
      <c r="F298" s="76">
        <v>1</v>
      </c>
      <c r="G298" s="77" t="s">
        <v>187</v>
      </c>
      <c r="H298" s="90">
        <v>265</v>
      </c>
      <c r="I298" s="121">
        <v>0</v>
      </c>
      <c r="J298" s="121">
        <v>0</v>
      </c>
      <c r="K298" s="121">
        <v>0</v>
      </c>
      <c r="L298" s="121">
        <v>0</v>
      </c>
    </row>
    <row r="299" spans="1:12" hidden="1">
      <c r="A299" s="64">
        <v>3</v>
      </c>
      <c r="B299" s="60">
        <v>2</v>
      </c>
      <c r="C299" s="61">
        <v>2</v>
      </c>
      <c r="D299" s="61">
        <v>7</v>
      </c>
      <c r="E299" s="61"/>
      <c r="F299" s="63"/>
      <c r="G299" s="62" t="s">
        <v>188</v>
      </c>
      <c r="H299" s="90">
        <v>266</v>
      </c>
      <c r="I299" s="115">
        <f>I300</f>
        <v>0</v>
      </c>
      <c r="J299" s="142">
        <f>J300</f>
        <v>0</v>
      </c>
      <c r="K299" s="116">
        <f>K300</f>
        <v>0</v>
      </c>
      <c r="L299" s="116">
        <f>L300</f>
        <v>0</v>
      </c>
    </row>
    <row r="300" spans="1:12" hidden="1">
      <c r="A300" s="64">
        <v>3</v>
      </c>
      <c r="B300" s="60">
        <v>2</v>
      </c>
      <c r="C300" s="61">
        <v>2</v>
      </c>
      <c r="D300" s="61">
        <v>7</v>
      </c>
      <c r="E300" s="61">
        <v>1</v>
      </c>
      <c r="F300" s="63"/>
      <c r="G300" s="62" t="s">
        <v>188</v>
      </c>
      <c r="H300" s="90">
        <v>267</v>
      </c>
      <c r="I300" s="115">
        <f>I301+I302</f>
        <v>0</v>
      </c>
      <c r="J300" s="115">
        <f>J301+J302</f>
        <v>0</v>
      </c>
      <c r="K300" s="115">
        <f>K301+K302</f>
        <v>0</v>
      </c>
      <c r="L300" s="115">
        <f>L301+L302</f>
        <v>0</v>
      </c>
    </row>
    <row r="301" spans="1:12" ht="25.5" hidden="1" customHeight="1">
      <c r="A301" s="64">
        <v>3</v>
      </c>
      <c r="B301" s="60">
        <v>2</v>
      </c>
      <c r="C301" s="60">
        <v>2</v>
      </c>
      <c r="D301" s="61">
        <v>7</v>
      </c>
      <c r="E301" s="61">
        <v>1</v>
      </c>
      <c r="F301" s="63">
        <v>1</v>
      </c>
      <c r="G301" s="62" t="s">
        <v>189</v>
      </c>
      <c r="H301" s="90">
        <v>268</v>
      </c>
      <c r="I301" s="121">
        <v>0</v>
      </c>
      <c r="J301" s="121">
        <v>0</v>
      </c>
      <c r="K301" s="121">
        <v>0</v>
      </c>
      <c r="L301" s="121">
        <v>0</v>
      </c>
    </row>
    <row r="302" spans="1:12" ht="25.5" hidden="1" customHeight="1">
      <c r="A302" s="64">
        <v>3</v>
      </c>
      <c r="B302" s="60">
        <v>2</v>
      </c>
      <c r="C302" s="60">
        <v>2</v>
      </c>
      <c r="D302" s="61">
        <v>7</v>
      </c>
      <c r="E302" s="61">
        <v>1</v>
      </c>
      <c r="F302" s="63">
        <v>2</v>
      </c>
      <c r="G302" s="62" t="s">
        <v>190</v>
      </c>
      <c r="H302" s="90">
        <v>269</v>
      </c>
      <c r="I302" s="121">
        <v>0</v>
      </c>
      <c r="J302" s="121">
        <v>0</v>
      </c>
      <c r="K302" s="121">
        <v>0</v>
      </c>
      <c r="L302" s="121">
        <v>0</v>
      </c>
    </row>
    <row r="303" spans="1:12" ht="25.5" hidden="1" customHeight="1">
      <c r="A303" s="65">
        <v>3</v>
      </c>
      <c r="B303" s="65">
        <v>3</v>
      </c>
      <c r="C303" s="49"/>
      <c r="D303" s="50"/>
      <c r="E303" s="50"/>
      <c r="F303" s="52"/>
      <c r="G303" s="51" t="s">
        <v>205</v>
      </c>
      <c r="H303" s="90">
        <v>270</v>
      </c>
      <c r="I303" s="115">
        <f>SUM(I304+I336)</f>
        <v>0</v>
      </c>
      <c r="J303" s="142">
        <f>SUM(J304+J336)</f>
        <v>0</v>
      </c>
      <c r="K303" s="116">
        <f>SUM(K304+K336)</f>
        <v>0</v>
      </c>
      <c r="L303" s="116">
        <f>SUM(L304+L336)</f>
        <v>0</v>
      </c>
    </row>
    <row r="304" spans="1:12" ht="38.25" hidden="1" customHeight="1">
      <c r="A304" s="64">
        <v>3</v>
      </c>
      <c r="B304" s="64">
        <v>3</v>
      </c>
      <c r="C304" s="60">
        <v>1</v>
      </c>
      <c r="D304" s="61"/>
      <c r="E304" s="61"/>
      <c r="F304" s="63"/>
      <c r="G304" s="62" t="s">
        <v>206</v>
      </c>
      <c r="H304" s="90">
        <v>271</v>
      </c>
      <c r="I304" s="115">
        <f>SUM(I305+I314+I318+I322+I326+I329+I332)</f>
        <v>0</v>
      </c>
      <c r="J304" s="142">
        <f>SUM(J305+J314+J318+J322+J326+J329+J332)</f>
        <v>0</v>
      </c>
      <c r="K304" s="116">
        <f>SUM(K305+K314+K318+K322+K326+K329+K332)</f>
        <v>0</v>
      </c>
      <c r="L304" s="116">
        <f>SUM(L305+L314+L318+L322+L326+L329+L332)</f>
        <v>0</v>
      </c>
    </row>
    <row r="305" spans="1:12" hidden="1">
      <c r="A305" s="64">
        <v>3</v>
      </c>
      <c r="B305" s="64">
        <v>3</v>
      </c>
      <c r="C305" s="60">
        <v>1</v>
      </c>
      <c r="D305" s="61">
        <v>1</v>
      </c>
      <c r="E305" s="61"/>
      <c r="F305" s="63"/>
      <c r="G305" s="62" t="s">
        <v>192</v>
      </c>
      <c r="H305" s="90">
        <v>272</v>
      </c>
      <c r="I305" s="115">
        <f>SUM(I306+I308+I311)</f>
        <v>0</v>
      </c>
      <c r="J305" s="115">
        <f>SUM(J306+J308+J311)</f>
        <v>0</v>
      </c>
      <c r="K305" s="115">
        <f>SUM(K306+K308+K311)</f>
        <v>0</v>
      </c>
      <c r="L305" s="115">
        <f>SUM(L306+L308+L311)</f>
        <v>0</v>
      </c>
    </row>
    <row r="306" spans="1:12" hidden="1">
      <c r="A306" s="64">
        <v>3</v>
      </c>
      <c r="B306" s="64">
        <v>3</v>
      </c>
      <c r="C306" s="60">
        <v>1</v>
      </c>
      <c r="D306" s="61">
        <v>1</v>
      </c>
      <c r="E306" s="61">
        <v>1</v>
      </c>
      <c r="F306" s="63"/>
      <c r="G306" s="62" t="s">
        <v>170</v>
      </c>
      <c r="H306" s="90">
        <v>273</v>
      </c>
      <c r="I306" s="115">
        <f>SUM(I307:I307)</f>
        <v>0</v>
      </c>
      <c r="J306" s="142">
        <f>SUM(J307:J307)</f>
        <v>0</v>
      </c>
      <c r="K306" s="116">
        <f>SUM(K307:K307)</f>
        <v>0</v>
      </c>
      <c r="L306" s="116">
        <f>SUM(L307:L307)</f>
        <v>0</v>
      </c>
    </row>
    <row r="307" spans="1:12" hidden="1">
      <c r="A307" s="64">
        <v>3</v>
      </c>
      <c r="B307" s="64">
        <v>3</v>
      </c>
      <c r="C307" s="60">
        <v>1</v>
      </c>
      <c r="D307" s="61">
        <v>1</v>
      </c>
      <c r="E307" s="61">
        <v>1</v>
      </c>
      <c r="F307" s="63">
        <v>1</v>
      </c>
      <c r="G307" s="62" t="s">
        <v>170</v>
      </c>
      <c r="H307" s="90">
        <v>274</v>
      </c>
      <c r="I307" s="121">
        <v>0</v>
      </c>
      <c r="J307" s="121">
        <v>0</v>
      </c>
      <c r="K307" s="121">
        <v>0</v>
      </c>
      <c r="L307" s="121">
        <v>0</v>
      </c>
    </row>
    <row r="308" spans="1:12" hidden="1">
      <c r="A308" s="64">
        <v>3</v>
      </c>
      <c r="B308" s="64">
        <v>3</v>
      </c>
      <c r="C308" s="60">
        <v>1</v>
      </c>
      <c r="D308" s="61">
        <v>1</v>
      </c>
      <c r="E308" s="61">
        <v>2</v>
      </c>
      <c r="F308" s="63"/>
      <c r="G308" s="62" t="s">
        <v>193</v>
      </c>
      <c r="H308" s="90">
        <v>275</v>
      </c>
      <c r="I308" s="115">
        <f>SUM(I309:I310)</f>
        <v>0</v>
      </c>
      <c r="J308" s="115">
        <f>SUM(J309:J310)</f>
        <v>0</v>
      </c>
      <c r="K308" s="115">
        <f>SUM(K309:K310)</f>
        <v>0</v>
      </c>
      <c r="L308" s="115">
        <f>SUM(L309:L310)</f>
        <v>0</v>
      </c>
    </row>
    <row r="309" spans="1:12" hidden="1">
      <c r="A309" s="64">
        <v>3</v>
      </c>
      <c r="B309" s="64">
        <v>3</v>
      </c>
      <c r="C309" s="60">
        <v>1</v>
      </c>
      <c r="D309" s="61">
        <v>1</v>
      </c>
      <c r="E309" s="61">
        <v>2</v>
      </c>
      <c r="F309" s="63">
        <v>1</v>
      </c>
      <c r="G309" s="62" t="s">
        <v>172</v>
      </c>
      <c r="H309" s="90">
        <v>276</v>
      </c>
      <c r="I309" s="121">
        <v>0</v>
      </c>
      <c r="J309" s="121">
        <v>0</v>
      </c>
      <c r="K309" s="121">
        <v>0</v>
      </c>
      <c r="L309" s="121">
        <v>0</v>
      </c>
    </row>
    <row r="310" spans="1:12" hidden="1">
      <c r="A310" s="64">
        <v>3</v>
      </c>
      <c r="B310" s="64">
        <v>3</v>
      </c>
      <c r="C310" s="60">
        <v>1</v>
      </c>
      <c r="D310" s="61">
        <v>1</v>
      </c>
      <c r="E310" s="61">
        <v>2</v>
      </c>
      <c r="F310" s="63">
        <v>2</v>
      </c>
      <c r="G310" s="62" t="s">
        <v>173</v>
      </c>
      <c r="H310" s="90">
        <v>277</v>
      </c>
      <c r="I310" s="121">
        <v>0</v>
      </c>
      <c r="J310" s="121">
        <v>0</v>
      </c>
      <c r="K310" s="121">
        <v>0</v>
      </c>
      <c r="L310" s="121">
        <v>0</v>
      </c>
    </row>
    <row r="311" spans="1:12" hidden="1">
      <c r="A311" s="64">
        <v>3</v>
      </c>
      <c r="B311" s="64">
        <v>3</v>
      </c>
      <c r="C311" s="60">
        <v>1</v>
      </c>
      <c r="D311" s="61">
        <v>1</v>
      </c>
      <c r="E311" s="61">
        <v>3</v>
      </c>
      <c r="F311" s="63"/>
      <c r="G311" s="62" t="s">
        <v>174</v>
      </c>
      <c r="H311" s="90">
        <v>278</v>
      </c>
      <c r="I311" s="115">
        <f>SUM(I312:I313)</f>
        <v>0</v>
      </c>
      <c r="J311" s="115">
        <f>SUM(J312:J313)</f>
        <v>0</v>
      </c>
      <c r="K311" s="115">
        <f>SUM(K312:K313)</f>
        <v>0</v>
      </c>
      <c r="L311" s="115">
        <f>SUM(L312:L313)</f>
        <v>0</v>
      </c>
    </row>
    <row r="312" spans="1:12" hidden="1">
      <c r="A312" s="64">
        <v>3</v>
      </c>
      <c r="B312" s="64">
        <v>3</v>
      </c>
      <c r="C312" s="60">
        <v>1</v>
      </c>
      <c r="D312" s="61">
        <v>1</v>
      </c>
      <c r="E312" s="61">
        <v>3</v>
      </c>
      <c r="F312" s="63">
        <v>1</v>
      </c>
      <c r="G312" s="62" t="s">
        <v>175</v>
      </c>
      <c r="H312" s="90">
        <v>279</v>
      </c>
      <c r="I312" s="121">
        <v>0</v>
      </c>
      <c r="J312" s="121">
        <v>0</v>
      </c>
      <c r="K312" s="121">
        <v>0</v>
      </c>
      <c r="L312" s="121">
        <v>0</v>
      </c>
    </row>
    <row r="313" spans="1:12" hidden="1">
      <c r="A313" s="64">
        <v>3</v>
      </c>
      <c r="B313" s="64">
        <v>3</v>
      </c>
      <c r="C313" s="60">
        <v>1</v>
      </c>
      <c r="D313" s="61">
        <v>1</v>
      </c>
      <c r="E313" s="61">
        <v>3</v>
      </c>
      <c r="F313" s="63">
        <v>2</v>
      </c>
      <c r="G313" s="62" t="s">
        <v>194</v>
      </c>
      <c r="H313" s="90">
        <v>280</v>
      </c>
      <c r="I313" s="121">
        <v>0</v>
      </c>
      <c r="J313" s="121">
        <v>0</v>
      </c>
      <c r="K313" s="121">
        <v>0</v>
      </c>
      <c r="L313" s="121">
        <v>0</v>
      </c>
    </row>
    <row r="314" spans="1:12" hidden="1">
      <c r="A314" s="73">
        <v>3</v>
      </c>
      <c r="B314" s="57">
        <v>3</v>
      </c>
      <c r="C314" s="60">
        <v>1</v>
      </c>
      <c r="D314" s="61">
        <v>2</v>
      </c>
      <c r="E314" s="61"/>
      <c r="F314" s="63"/>
      <c r="G314" s="62" t="s">
        <v>207</v>
      </c>
      <c r="H314" s="90">
        <v>281</v>
      </c>
      <c r="I314" s="115">
        <f>I315</f>
        <v>0</v>
      </c>
      <c r="J314" s="142">
        <f>J315</f>
        <v>0</v>
      </c>
      <c r="K314" s="116">
        <f>K315</f>
        <v>0</v>
      </c>
      <c r="L314" s="116">
        <f>L315</f>
        <v>0</v>
      </c>
    </row>
    <row r="315" spans="1:12" hidden="1">
      <c r="A315" s="73">
        <v>3</v>
      </c>
      <c r="B315" s="73">
        <v>3</v>
      </c>
      <c r="C315" s="57">
        <v>1</v>
      </c>
      <c r="D315" s="55">
        <v>2</v>
      </c>
      <c r="E315" s="55">
        <v>1</v>
      </c>
      <c r="F315" s="58"/>
      <c r="G315" s="62" t="s">
        <v>207</v>
      </c>
      <c r="H315" s="90">
        <v>282</v>
      </c>
      <c r="I315" s="122">
        <f>SUM(I316:I317)</f>
        <v>0</v>
      </c>
      <c r="J315" s="143">
        <f>SUM(J316:J317)</f>
        <v>0</v>
      </c>
      <c r="K315" s="123">
        <f>SUM(K316:K317)</f>
        <v>0</v>
      </c>
      <c r="L315" s="123">
        <f>SUM(L316:L317)</f>
        <v>0</v>
      </c>
    </row>
    <row r="316" spans="1:12" ht="25.5" hidden="1" customHeight="1">
      <c r="A316" s="64">
        <v>3</v>
      </c>
      <c r="B316" s="64">
        <v>3</v>
      </c>
      <c r="C316" s="60">
        <v>1</v>
      </c>
      <c r="D316" s="61">
        <v>2</v>
      </c>
      <c r="E316" s="61">
        <v>1</v>
      </c>
      <c r="F316" s="63">
        <v>1</v>
      </c>
      <c r="G316" s="62" t="s">
        <v>208</v>
      </c>
      <c r="H316" s="90">
        <v>283</v>
      </c>
      <c r="I316" s="121">
        <v>0</v>
      </c>
      <c r="J316" s="121">
        <v>0</v>
      </c>
      <c r="K316" s="121">
        <v>0</v>
      </c>
      <c r="L316" s="121">
        <v>0</v>
      </c>
    </row>
    <row r="317" spans="1:12" hidden="1">
      <c r="A317" s="67">
        <v>3</v>
      </c>
      <c r="B317" s="91">
        <v>3</v>
      </c>
      <c r="C317" s="74">
        <v>1</v>
      </c>
      <c r="D317" s="75">
        <v>2</v>
      </c>
      <c r="E317" s="75">
        <v>1</v>
      </c>
      <c r="F317" s="76">
        <v>2</v>
      </c>
      <c r="G317" s="77" t="s">
        <v>209</v>
      </c>
      <c r="H317" s="90">
        <v>284</v>
      </c>
      <c r="I317" s="121">
        <v>0</v>
      </c>
      <c r="J317" s="121">
        <v>0</v>
      </c>
      <c r="K317" s="121">
        <v>0</v>
      </c>
      <c r="L317" s="121">
        <v>0</v>
      </c>
    </row>
    <row r="318" spans="1:12" ht="25.5" hidden="1" customHeight="1">
      <c r="A318" s="60">
        <v>3</v>
      </c>
      <c r="B318" s="62">
        <v>3</v>
      </c>
      <c r="C318" s="60">
        <v>1</v>
      </c>
      <c r="D318" s="61">
        <v>3</v>
      </c>
      <c r="E318" s="61"/>
      <c r="F318" s="63"/>
      <c r="G318" s="62" t="s">
        <v>210</v>
      </c>
      <c r="H318" s="90">
        <v>285</v>
      </c>
      <c r="I318" s="115">
        <f>I319</f>
        <v>0</v>
      </c>
      <c r="J318" s="142">
        <f>J319</f>
        <v>0</v>
      </c>
      <c r="K318" s="116">
        <f>K319</f>
        <v>0</v>
      </c>
      <c r="L318" s="116">
        <f>L319</f>
        <v>0</v>
      </c>
    </row>
    <row r="319" spans="1:12" ht="25.5" hidden="1" customHeight="1">
      <c r="A319" s="60">
        <v>3</v>
      </c>
      <c r="B319" s="77">
        <v>3</v>
      </c>
      <c r="C319" s="74">
        <v>1</v>
      </c>
      <c r="D319" s="75">
        <v>3</v>
      </c>
      <c r="E319" s="75">
        <v>1</v>
      </c>
      <c r="F319" s="76"/>
      <c r="G319" s="62" t="s">
        <v>210</v>
      </c>
      <c r="H319" s="90">
        <v>286</v>
      </c>
      <c r="I319" s="116">
        <f>I320+I321</f>
        <v>0</v>
      </c>
      <c r="J319" s="116">
        <f>J320+J321</f>
        <v>0</v>
      </c>
      <c r="K319" s="116">
        <f>K320+K321</f>
        <v>0</v>
      </c>
      <c r="L319" s="116">
        <f>L320+L321</f>
        <v>0</v>
      </c>
    </row>
    <row r="320" spans="1:12" ht="25.5" hidden="1" customHeight="1">
      <c r="A320" s="60">
        <v>3</v>
      </c>
      <c r="B320" s="62">
        <v>3</v>
      </c>
      <c r="C320" s="60">
        <v>1</v>
      </c>
      <c r="D320" s="61">
        <v>3</v>
      </c>
      <c r="E320" s="61">
        <v>1</v>
      </c>
      <c r="F320" s="63">
        <v>1</v>
      </c>
      <c r="G320" s="62" t="s">
        <v>211</v>
      </c>
      <c r="H320" s="90">
        <v>287</v>
      </c>
      <c r="I320" s="139">
        <v>0</v>
      </c>
      <c r="J320" s="139">
        <v>0</v>
      </c>
      <c r="K320" s="139">
        <v>0</v>
      </c>
      <c r="L320" s="138">
        <v>0</v>
      </c>
    </row>
    <row r="321" spans="1:12" ht="25.5" hidden="1" customHeight="1">
      <c r="A321" s="60">
        <v>3</v>
      </c>
      <c r="B321" s="62">
        <v>3</v>
      </c>
      <c r="C321" s="60">
        <v>1</v>
      </c>
      <c r="D321" s="61">
        <v>3</v>
      </c>
      <c r="E321" s="61">
        <v>1</v>
      </c>
      <c r="F321" s="63">
        <v>2</v>
      </c>
      <c r="G321" s="62" t="s">
        <v>212</v>
      </c>
      <c r="H321" s="90">
        <v>288</v>
      </c>
      <c r="I321" s="121">
        <v>0</v>
      </c>
      <c r="J321" s="121">
        <v>0</v>
      </c>
      <c r="K321" s="121">
        <v>0</v>
      </c>
      <c r="L321" s="121">
        <v>0</v>
      </c>
    </row>
    <row r="322" spans="1:12" hidden="1">
      <c r="A322" s="60">
        <v>3</v>
      </c>
      <c r="B322" s="62">
        <v>3</v>
      </c>
      <c r="C322" s="60">
        <v>1</v>
      </c>
      <c r="D322" s="61">
        <v>4</v>
      </c>
      <c r="E322" s="61"/>
      <c r="F322" s="63"/>
      <c r="G322" s="62" t="s">
        <v>213</v>
      </c>
      <c r="H322" s="90">
        <v>289</v>
      </c>
      <c r="I322" s="115">
        <f>I323</f>
        <v>0</v>
      </c>
      <c r="J322" s="142">
        <f>J323</f>
        <v>0</v>
      </c>
      <c r="K322" s="116">
        <f>K323</f>
        <v>0</v>
      </c>
      <c r="L322" s="116">
        <f>L323</f>
        <v>0</v>
      </c>
    </row>
    <row r="323" spans="1:12" hidden="1">
      <c r="A323" s="64">
        <v>3</v>
      </c>
      <c r="B323" s="60">
        <v>3</v>
      </c>
      <c r="C323" s="61">
        <v>1</v>
      </c>
      <c r="D323" s="61">
        <v>4</v>
      </c>
      <c r="E323" s="61">
        <v>1</v>
      </c>
      <c r="F323" s="63"/>
      <c r="G323" s="62" t="s">
        <v>213</v>
      </c>
      <c r="H323" s="90">
        <v>290</v>
      </c>
      <c r="I323" s="115">
        <f>SUM(I324:I325)</f>
        <v>0</v>
      </c>
      <c r="J323" s="115">
        <f>SUM(J324:J325)</f>
        <v>0</v>
      </c>
      <c r="K323" s="115">
        <f>SUM(K324:K325)</f>
        <v>0</v>
      </c>
      <c r="L323" s="115">
        <f>SUM(L324:L325)</f>
        <v>0</v>
      </c>
    </row>
    <row r="324" spans="1:12" hidden="1">
      <c r="A324" s="64">
        <v>3</v>
      </c>
      <c r="B324" s="60">
        <v>3</v>
      </c>
      <c r="C324" s="61">
        <v>1</v>
      </c>
      <c r="D324" s="61">
        <v>4</v>
      </c>
      <c r="E324" s="61">
        <v>1</v>
      </c>
      <c r="F324" s="63">
        <v>1</v>
      </c>
      <c r="G324" s="62" t="s">
        <v>214</v>
      </c>
      <c r="H324" s="90">
        <v>291</v>
      </c>
      <c r="I324" s="120">
        <v>0</v>
      </c>
      <c r="J324" s="121">
        <v>0</v>
      </c>
      <c r="K324" s="121">
        <v>0</v>
      </c>
      <c r="L324" s="120">
        <v>0</v>
      </c>
    </row>
    <row r="325" spans="1:12" hidden="1">
      <c r="A325" s="60">
        <v>3</v>
      </c>
      <c r="B325" s="61">
        <v>3</v>
      </c>
      <c r="C325" s="61">
        <v>1</v>
      </c>
      <c r="D325" s="61">
        <v>4</v>
      </c>
      <c r="E325" s="61">
        <v>1</v>
      </c>
      <c r="F325" s="63">
        <v>2</v>
      </c>
      <c r="G325" s="62" t="s">
        <v>215</v>
      </c>
      <c r="H325" s="90">
        <v>292</v>
      </c>
      <c r="I325" s="121">
        <v>0</v>
      </c>
      <c r="J325" s="139">
        <v>0</v>
      </c>
      <c r="K325" s="139">
        <v>0</v>
      </c>
      <c r="L325" s="138">
        <v>0</v>
      </c>
    </row>
    <row r="326" spans="1:12" hidden="1">
      <c r="A326" s="60">
        <v>3</v>
      </c>
      <c r="B326" s="61">
        <v>3</v>
      </c>
      <c r="C326" s="61">
        <v>1</v>
      </c>
      <c r="D326" s="61">
        <v>5</v>
      </c>
      <c r="E326" s="61"/>
      <c r="F326" s="63"/>
      <c r="G326" s="62" t="s">
        <v>216</v>
      </c>
      <c r="H326" s="90">
        <v>293</v>
      </c>
      <c r="I326" s="123">
        <f t="shared" ref="I326:L327" si="28">I327</f>
        <v>0</v>
      </c>
      <c r="J326" s="142">
        <f t="shared" si="28"/>
        <v>0</v>
      </c>
      <c r="K326" s="116">
        <f t="shared" si="28"/>
        <v>0</v>
      </c>
      <c r="L326" s="116">
        <f t="shared" si="28"/>
        <v>0</v>
      </c>
    </row>
    <row r="327" spans="1:12" hidden="1">
      <c r="A327" s="57">
        <v>3</v>
      </c>
      <c r="B327" s="75">
        <v>3</v>
      </c>
      <c r="C327" s="75">
        <v>1</v>
      </c>
      <c r="D327" s="75">
        <v>5</v>
      </c>
      <c r="E327" s="75">
        <v>1</v>
      </c>
      <c r="F327" s="76"/>
      <c r="G327" s="62" t="s">
        <v>216</v>
      </c>
      <c r="H327" s="90">
        <v>294</v>
      </c>
      <c r="I327" s="116">
        <f t="shared" si="28"/>
        <v>0</v>
      </c>
      <c r="J327" s="143">
        <f t="shared" si="28"/>
        <v>0</v>
      </c>
      <c r="K327" s="123">
        <f t="shared" si="28"/>
        <v>0</v>
      </c>
      <c r="L327" s="123">
        <f t="shared" si="28"/>
        <v>0</v>
      </c>
    </row>
    <row r="328" spans="1:12" hidden="1">
      <c r="A328" s="60">
        <v>3</v>
      </c>
      <c r="B328" s="61">
        <v>3</v>
      </c>
      <c r="C328" s="61">
        <v>1</v>
      </c>
      <c r="D328" s="61">
        <v>5</v>
      </c>
      <c r="E328" s="61">
        <v>1</v>
      </c>
      <c r="F328" s="63">
        <v>1</v>
      </c>
      <c r="G328" s="62" t="s">
        <v>217</v>
      </c>
      <c r="H328" s="90">
        <v>295</v>
      </c>
      <c r="I328" s="121">
        <v>0</v>
      </c>
      <c r="J328" s="139">
        <v>0</v>
      </c>
      <c r="K328" s="139">
        <v>0</v>
      </c>
      <c r="L328" s="138">
        <v>0</v>
      </c>
    </row>
    <row r="329" spans="1:12" hidden="1">
      <c r="A329" s="60">
        <v>3</v>
      </c>
      <c r="B329" s="61">
        <v>3</v>
      </c>
      <c r="C329" s="61">
        <v>1</v>
      </c>
      <c r="D329" s="61">
        <v>6</v>
      </c>
      <c r="E329" s="61"/>
      <c r="F329" s="63"/>
      <c r="G329" s="62" t="s">
        <v>187</v>
      </c>
      <c r="H329" s="90">
        <v>296</v>
      </c>
      <c r="I329" s="116">
        <f t="shared" ref="I329:L330" si="29">I330</f>
        <v>0</v>
      </c>
      <c r="J329" s="142">
        <f t="shared" si="29"/>
        <v>0</v>
      </c>
      <c r="K329" s="116">
        <f t="shared" si="29"/>
        <v>0</v>
      </c>
      <c r="L329" s="116">
        <f t="shared" si="29"/>
        <v>0</v>
      </c>
    </row>
    <row r="330" spans="1:12" hidden="1">
      <c r="A330" s="60">
        <v>3</v>
      </c>
      <c r="B330" s="61">
        <v>3</v>
      </c>
      <c r="C330" s="61">
        <v>1</v>
      </c>
      <c r="D330" s="61">
        <v>6</v>
      </c>
      <c r="E330" s="61">
        <v>1</v>
      </c>
      <c r="F330" s="63"/>
      <c r="G330" s="62" t="s">
        <v>187</v>
      </c>
      <c r="H330" s="90">
        <v>297</v>
      </c>
      <c r="I330" s="115">
        <f t="shared" si="29"/>
        <v>0</v>
      </c>
      <c r="J330" s="142">
        <f t="shared" si="29"/>
        <v>0</v>
      </c>
      <c r="K330" s="116">
        <f t="shared" si="29"/>
        <v>0</v>
      </c>
      <c r="L330" s="116">
        <f t="shared" si="29"/>
        <v>0</v>
      </c>
    </row>
    <row r="331" spans="1:12" hidden="1">
      <c r="A331" s="60">
        <v>3</v>
      </c>
      <c r="B331" s="61">
        <v>3</v>
      </c>
      <c r="C331" s="61">
        <v>1</v>
      </c>
      <c r="D331" s="61">
        <v>6</v>
      </c>
      <c r="E331" s="61">
        <v>1</v>
      </c>
      <c r="F331" s="63">
        <v>1</v>
      </c>
      <c r="G331" s="62" t="s">
        <v>187</v>
      </c>
      <c r="H331" s="90">
        <v>298</v>
      </c>
      <c r="I331" s="139">
        <v>0</v>
      </c>
      <c r="J331" s="139">
        <v>0</v>
      </c>
      <c r="K331" s="139">
        <v>0</v>
      </c>
      <c r="L331" s="138">
        <v>0</v>
      </c>
    </row>
    <row r="332" spans="1:12" hidden="1">
      <c r="A332" s="60">
        <v>3</v>
      </c>
      <c r="B332" s="61">
        <v>3</v>
      </c>
      <c r="C332" s="61">
        <v>1</v>
      </c>
      <c r="D332" s="61">
        <v>7</v>
      </c>
      <c r="E332" s="61"/>
      <c r="F332" s="63"/>
      <c r="G332" s="62" t="s">
        <v>218</v>
      </c>
      <c r="H332" s="90">
        <v>299</v>
      </c>
      <c r="I332" s="115">
        <f>I333</f>
        <v>0</v>
      </c>
      <c r="J332" s="142">
        <f>J333</f>
        <v>0</v>
      </c>
      <c r="K332" s="116">
        <f>K333</f>
        <v>0</v>
      </c>
      <c r="L332" s="116">
        <f>L333</f>
        <v>0</v>
      </c>
    </row>
    <row r="333" spans="1:12" hidden="1">
      <c r="A333" s="60">
        <v>3</v>
      </c>
      <c r="B333" s="61">
        <v>3</v>
      </c>
      <c r="C333" s="61">
        <v>1</v>
      </c>
      <c r="D333" s="61">
        <v>7</v>
      </c>
      <c r="E333" s="61">
        <v>1</v>
      </c>
      <c r="F333" s="63"/>
      <c r="G333" s="62" t="s">
        <v>218</v>
      </c>
      <c r="H333" s="90">
        <v>300</v>
      </c>
      <c r="I333" s="115">
        <f>I334+I335</f>
        <v>0</v>
      </c>
      <c r="J333" s="115">
        <f>J334+J335</f>
        <v>0</v>
      </c>
      <c r="K333" s="115">
        <f>K334+K335</f>
        <v>0</v>
      </c>
      <c r="L333" s="115">
        <f>L334+L335</f>
        <v>0</v>
      </c>
    </row>
    <row r="334" spans="1:12" ht="25.5" hidden="1" customHeight="1">
      <c r="A334" s="60">
        <v>3</v>
      </c>
      <c r="B334" s="61">
        <v>3</v>
      </c>
      <c r="C334" s="61">
        <v>1</v>
      </c>
      <c r="D334" s="61">
        <v>7</v>
      </c>
      <c r="E334" s="61">
        <v>1</v>
      </c>
      <c r="F334" s="63">
        <v>1</v>
      </c>
      <c r="G334" s="62" t="s">
        <v>219</v>
      </c>
      <c r="H334" s="90">
        <v>301</v>
      </c>
      <c r="I334" s="139">
        <v>0</v>
      </c>
      <c r="J334" s="139">
        <v>0</v>
      </c>
      <c r="K334" s="139">
        <v>0</v>
      </c>
      <c r="L334" s="138">
        <v>0</v>
      </c>
    </row>
    <row r="335" spans="1:12" ht="25.5" hidden="1" customHeight="1">
      <c r="A335" s="60">
        <v>3</v>
      </c>
      <c r="B335" s="61">
        <v>3</v>
      </c>
      <c r="C335" s="61">
        <v>1</v>
      </c>
      <c r="D335" s="61">
        <v>7</v>
      </c>
      <c r="E335" s="61">
        <v>1</v>
      </c>
      <c r="F335" s="63">
        <v>2</v>
      </c>
      <c r="G335" s="62" t="s">
        <v>220</v>
      </c>
      <c r="H335" s="90">
        <v>302</v>
      </c>
      <c r="I335" s="121">
        <v>0</v>
      </c>
      <c r="J335" s="121">
        <v>0</v>
      </c>
      <c r="K335" s="121">
        <v>0</v>
      </c>
      <c r="L335" s="121">
        <v>0</v>
      </c>
    </row>
    <row r="336" spans="1:12" ht="38.25" hidden="1" customHeight="1">
      <c r="A336" s="60">
        <v>3</v>
      </c>
      <c r="B336" s="61">
        <v>3</v>
      </c>
      <c r="C336" s="61">
        <v>2</v>
      </c>
      <c r="D336" s="61"/>
      <c r="E336" s="61"/>
      <c r="F336" s="63"/>
      <c r="G336" s="62" t="s">
        <v>221</v>
      </c>
      <c r="H336" s="90">
        <v>303</v>
      </c>
      <c r="I336" s="115">
        <f>SUM(I337+I346+I350+I354+I358+I361+I364)</f>
        <v>0</v>
      </c>
      <c r="J336" s="142">
        <f>SUM(J337+J346+J350+J354+J358+J361+J364)</f>
        <v>0</v>
      </c>
      <c r="K336" s="116">
        <f>SUM(K337+K346+K350+K354+K358+K361+K364)</f>
        <v>0</v>
      </c>
      <c r="L336" s="116">
        <f>SUM(L337+L346+L350+L354+L358+L361+L364)</f>
        <v>0</v>
      </c>
    </row>
    <row r="337" spans="1:15" hidden="1">
      <c r="A337" s="60">
        <v>3</v>
      </c>
      <c r="B337" s="61">
        <v>3</v>
      </c>
      <c r="C337" s="61">
        <v>2</v>
      </c>
      <c r="D337" s="61">
        <v>1</v>
      </c>
      <c r="E337" s="61"/>
      <c r="F337" s="63"/>
      <c r="G337" s="62" t="s">
        <v>169</v>
      </c>
      <c r="H337" s="90">
        <v>304</v>
      </c>
      <c r="I337" s="115">
        <f>I338</f>
        <v>0</v>
      </c>
      <c r="J337" s="142">
        <f>J338</f>
        <v>0</v>
      </c>
      <c r="K337" s="116">
        <f>K338</f>
        <v>0</v>
      </c>
      <c r="L337" s="116">
        <f>L338</f>
        <v>0</v>
      </c>
    </row>
    <row r="338" spans="1:15" hidden="1">
      <c r="A338" s="64">
        <v>3</v>
      </c>
      <c r="B338" s="60">
        <v>3</v>
      </c>
      <c r="C338" s="61">
        <v>2</v>
      </c>
      <c r="D338" s="62">
        <v>1</v>
      </c>
      <c r="E338" s="60">
        <v>1</v>
      </c>
      <c r="F338" s="63"/>
      <c r="G338" s="62" t="s">
        <v>169</v>
      </c>
      <c r="H338" s="90">
        <v>305</v>
      </c>
      <c r="I338" s="115">
        <f>SUM(I339:I339)</f>
        <v>0</v>
      </c>
      <c r="J338" s="115">
        <f>SUM(J339:J339)</f>
        <v>0</v>
      </c>
      <c r="K338" s="115">
        <f>SUM(K339:K339)</f>
        <v>0</v>
      </c>
      <c r="L338" s="115">
        <f>SUM(L339:L339)</f>
        <v>0</v>
      </c>
      <c r="M338" s="101"/>
      <c r="N338" s="101"/>
      <c r="O338" s="101"/>
    </row>
    <row r="339" spans="1:15" hidden="1">
      <c r="A339" s="64">
        <v>3</v>
      </c>
      <c r="B339" s="60">
        <v>3</v>
      </c>
      <c r="C339" s="61">
        <v>2</v>
      </c>
      <c r="D339" s="62">
        <v>1</v>
      </c>
      <c r="E339" s="60">
        <v>1</v>
      </c>
      <c r="F339" s="63">
        <v>1</v>
      </c>
      <c r="G339" s="62" t="s">
        <v>170</v>
      </c>
      <c r="H339" s="90">
        <v>306</v>
      </c>
      <c r="I339" s="139">
        <v>0</v>
      </c>
      <c r="J339" s="139">
        <v>0</v>
      </c>
      <c r="K339" s="139">
        <v>0</v>
      </c>
      <c r="L339" s="138">
        <v>0</v>
      </c>
    </row>
    <row r="340" spans="1:15" hidden="1">
      <c r="A340" s="64">
        <v>3</v>
      </c>
      <c r="B340" s="60">
        <v>3</v>
      </c>
      <c r="C340" s="61">
        <v>2</v>
      </c>
      <c r="D340" s="62">
        <v>1</v>
      </c>
      <c r="E340" s="60">
        <v>2</v>
      </c>
      <c r="F340" s="63"/>
      <c r="G340" s="77" t="s">
        <v>193</v>
      </c>
      <c r="H340" s="90">
        <v>307</v>
      </c>
      <c r="I340" s="115">
        <f>SUM(I341:I342)</f>
        <v>0</v>
      </c>
      <c r="J340" s="115">
        <f>SUM(J341:J342)</f>
        <v>0</v>
      </c>
      <c r="K340" s="115">
        <f>SUM(K341:K342)</f>
        <v>0</v>
      </c>
      <c r="L340" s="115">
        <f>SUM(L341:L342)</f>
        <v>0</v>
      </c>
    </row>
    <row r="341" spans="1:15" hidden="1">
      <c r="A341" s="64">
        <v>3</v>
      </c>
      <c r="B341" s="60">
        <v>3</v>
      </c>
      <c r="C341" s="61">
        <v>2</v>
      </c>
      <c r="D341" s="62">
        <v>1</v>
      </c>
      <c r="E341" s="60">
        <v>2</v>
      </c>
      <c r="F341" s="63">
        <v>1</v>
      </c>
      <c r="G341" s="77" t="s">
        <v>172</v>
      </c>
      <c r="H341" s="90">
        <v>308</v>
      </c>
      <c r="I341" s="139">
        <v>0</v>
      </c>
      <c r="J341" s="139">
        <v>0</v>
      </c>
      <c r="K341" s="139">
        <v>0</v>
      </c>
      <c r="L341" s="138">
        <v>0</v>
      </c>
    </row>
    <row r="342" spans="1:15" hidden="1">
      <c r="A342" s="64">
        <v>3</v>
      </c>
      <c r="B342" s="60">
        <v>3</v>
      </c>
      <c r="C342" s="61">
        <v>2</v>
      </c>
      <c r="D342" s="62">
        <v>1</v>
      </c>
      <c r="E342" s="60">
        <v>2</v>
      </c>
      <c r="F342" s="63">
        <v>2</v>
      </c>
      <c r="G342" s="77" t="s">
        <v>173</v>
      </c>
      <c r="H342" s="90">
        <v>309</v>
      </c>
      <c r="I342" s="121">
        <v>0</v>
      </c>
      <c r="J342" s="121">
        <v>0</v>
      </c>
      <c r="K342" s="121">
        <v>0</v>
      </c>
      <c r="L342" s="121">
        <v>0</v>
      </c>
    </row>
    <row r="343" spans="1:15" hidden="1">
      <c r="A343" s="64">
        <v>3</v>
      </c>
      <c r="B343" s="60">
        <v>3</v>
      </c>
      <c r="C343" s="61">
        <v>2</v>
      </c>
      <c r="D343" s="62">
        <v>1</v>
      </c>
      <c r="E343" s="60">
        <v>3</v>
      </c>
      <c r="F343" s="63"/>
      <c r="G343" s="77" t="s">
        <v>174</v>
      </c>
      <c r="H343" s="90">
        <v>310</v>
      </c>
      <c r="I343" s="115">
        <f>SUM(I344:I345)</f>
        <v>0</v>
      </c>
      <c r="J343" s="115">
        <f>SUM(J344:J345)</f>
        <v>0</v>
      </c>
      <c r="K343" s="115">
        <f>SUM(K344:K345)</f>
        <v>0</v>
      </c>
      <c r="L343" s="115">
        <f>SUM(L344:L345)</f>
        <v>0</v>
      </c>
    </row>
    <row r="344" spans="1:15" hidden="1">
      <c r="A344" s="64">
        <v>3</v>
      </c>
      <c r="B344" s="60">
        <v>3</v>
      </c>
      <c r="C344" s="61">
        <v>2</v>
      </c>
      <c r="D344" s="62">
        <v>1</v>
      </c>
      <c r="E344" s="60">
        <v>3</v>
      </c>
      <c r="F344" s="63">
        <v>1</v>
      </c>
      <c r="G344" s="77" t="s">
        <v>175</v>
      </c>
      <c r="H344" s="90">
        <v>311</v>
      </c>
      <c r="I344" s="121">
        <v>0</v>
      </c>
      <c r="J344" s="121">
        <v>0</v>
      </c>
      <c r="K344" s="121">
        <v>0</v>
      </c>
      <c r="L344" s="121">
        <v>0</v>
      </c>
    </row>
    <row r="345" spans="1:15" hidden="1">
      <c r="A345" s="64">
        <v>3</v>
      </c>
      <c r="B345" s="60">
        <v>3</v>
      </c>
      <c r="C345" s="61">
        <v>2</v>
      </c>
      <c r="D345" s="62">
        <v>1</v>
      </c>
      <c r="E345" s="60">
        <v>3</v>
      </c>
      <c r="F345" s="63">
        <v>2</v>
      </c>
      <c r="G345" s="77" t="s">
        <v>194</v>
      </c>
      <c r="H345" s="90">
        <v>312</v>
      </c>
      <c r="I345" s="126">
        <v>0</v>
      </c>
      <c r="J345" s="144">
        <v>0</v>
      </c>
      <c r="K345" s="126">
        <v>0</v>
      </c>
      <c r="L345" s="126">
        <v>0</v>
      </c>
    </row>
    <row r="346" spans="1:15" hidden="1">
      <c r="A346" s="67">
        <v>3</v>
      </c>
      <c r="B346" s="67">
        <v>3</v>
      </c>
      <c r="C346" s="74">
        <v>2</v>
      </c>
      <c r="D346" s="77">
        <v>2</v>
      </c>
      <c r="E346" s="74"/>
      <c r="F346" s="76"/>
      <c r="G346" s="77" t="s">
        <v>207</v>
      </c>
      <c r="H346" s="90">
        <v>313</v>
      </c>
      <c r="I346" s="124">
        <f>I347</f>
        <v>0</v>
      </c>
      <c r="J346" s="145">
        <f>J347</f>
        <v>0</v>
      </c>
      <c r="K346" s="125">
        <f>K347</f>
        <v>0</v>
      </c>
      <c r="L346" s="125">
        <f>L347</f>
        <v>0</v>
      </c>
    </row>
    <row r="347" spans="1:15" hidden="1">
      <c r="A347" s="64">
        <v>3</v>
      </c>
      <c r="B347" s="64">
        <v>3</v>
      </c>
      <c r="C347" s="60">
        <v>2</v>
      </c>
      <c r="D347" s="62">
        <v>2</v>
      </c>
      <c r="E347" s="60">
        <v>1</v>
      </c>
      <c r="F347" s="63"/>
      <c r="G347" s="77" t="s">
        <v>207</v>
      </c>
      <c r="H347" s="90">
        <v>314</v>
      </c>
      <c r="I347" s="115">
        <f>SUM(I348:I349)</f>
        <v>0</v>
      </c>
      <c r="J347" s="127">
        <f>SUM(J348:J349)</f>
        <v>0</v>
      </c>
      <c r="K347" s="116">
        <f>SUM(K348:K349)</f>
        <v>0</v>
      </c>
      <c r="L347" s="116">
        <f>SUM(L348:L349)</f>
        <v>0</v>
      </c>
    </row>
    <row r="348" spans="1:15" ht="25.5" hidden="1" customHeight="1">
      <c r="A348" s="64">
        <v>3</v>
      </c>
      <c r="B348" s="64">
        <v>3</v>
      </c>
      <c r="C348" s="60">
        <v>2</v>
      </c>
      <c r="D348" s="62">
        <v>2</v>
      </c>
      <c r="E348" s="64">
        <v>1</v>
      </c>
      <c r="F348" s="84">
        <v>1</v>
      </c>
      <c r="G348" s="62" t="s">
        <v>208</v>
      </c>
      <c r="H348" s="90">
        <v>315</v>
      </c>
      <c r="I348" s="121">
        <v>0</v>
      </c>
      <c r="J348" s="121">
        <v>0</v>
      </c>
      <c r="K348" s="121">
        <v>0</v>
      </c>
      <c r="L348" s="121">
        <v>0</v>
      </c>
    </row>
    <row r="349" spans="1:15" hidden="1">
      <c r="A349" s="67">
        <v>3</v>
      </c>
      <c r="B349" s="67">
        <v>3</v>
      </c>
      <c r="C349" s="68">
        <v>2</v>
      </c>
      <c r="D349" s="69">
        <v>2</v>
      </c>
      <c r="E349" s="70">
        <v>1</v>
      </c>
      <c r="F349" s="89">
        <v>2</v>
      </c>
      <c r="G349" s="70" t="s">
        <v>209</v>
      </c>
      <c r="H349" s="90">
        <v>316</v>
      </c>
      <c r="I349" s="121">
        <v>0</v>
      </c>
      <c r="J349" s="121">
        <v>0</v>
      </c>
      <c r="K349" s="121">
        <v>0</v>
      </c>
      <c r="L349" s="121">
        <v>0</v>
      </c>
    </row>
    <row r="350" spans="1:15" ht="25.5" hidden="1" customHeight="1">
      <c r="A350" s="64">
        <v>3</v>
      </c>
      <c r="B350" s="64">
        <v>3</v>
      </c>
      <c r="C350" s="60">
        <v>2</v>
      </c>
      <c r="D350" s="61">
        <v>3</v>
      </c>
      <c r="E350" s="62"/>
      <c r="F350" s="84"/>
      <c r="G350" s="62" t="s">
        <v>210</v>
      </c>
      <c r="H350" s="90">
        <v>317</v>
      </c>
      <c r="I350" s="115">
        <f>I351</f>
        <v>0</v>
      </c>
      <c r="J350" s="127">
        <f>J351</f>
        <v>0</v>
      </c>
      <c r="K350" s="116">
        <f>K351</f>
        <v>0</v>
      </c>
      <c r="L350" s="116">
        <f>L351</f>
        <v>0</v>
      </c>
    </row>
    <row r="351" spans="1:15" ht="25.5" hidden="1" customHeight="1">
      <c r="A351" s="64">
        <v>3</v>
      </c>
      <c r="B351" s="64">
        <v>3</v>
      </c>
      <c r="C351" s="60">
        <v>2</v>
      </c>
      <c r="D351" s="61">
        <v>3</v>
      </c>
      <c r="E351" s="62">
        <v>1</v>
      </c>
      <c r="F351" s="84"/>
      <c r="G351" s="62" t="s">
        <v>210</v>
      </c>
      <c r="H351" s="90">
        <v>318</v>
      </c>
      <c r="I351" s="115">
        <f>I352+I353</f>
        <v>0</v>
      </c>
      <c r="J351" s="115">
        <f>J352+J353</f>
        <v>0</v>
      </c>
      <c r="K351" s="115">
        <f>K352+K353</f>
        <v>0</v>
      </c>
      <c r="L351" s="115">
        <f>L352+L353</f>
        <v>0</v>
      </c>
    </row>
    <row r="352" spans="1:15" ht="25.5" hidden="1" customHeight="1">
      <c r="A352" s="64">
        <v>3</v>
      </c>
      <c r="B352" s="64">
        <v>3</v>
      </c>
      <c r="C352" s="60">
        <v>2</v>
      </c>
      <c r="D352" s="61">
        <v>3</v>
      </c>
      <c r="E352" s="62">
        <v>1</v>
      </c>
      <c r="F352" s="84">
        <v>1</v>
      </c>
      <c r="G352" s="62" t="s">
        <v>211</v>
      </c>
      <c r="H352" s="90">
        <v>319</v>
      </c>
      <c r="I352" s="139">
        <v>0</v>
      </c>
      <c r="J352" s="139">
        <v>0</v>
      </c>
      <c r="K352" s="139">
        <v>0</v>
      </c>
      <c r="L352" s="138">
        <v>0</v>
      </c>
    </row>
    <row r="353" spans="1:12" ht="25.5" hidden="1" customHeight="1">
      <c r="A353" s="64">
        <v>3</v>
      </c>
      <c r="B353" s="64">
        <v>3</v>
      </c>
      <c r="C353" s="60">
        <v>2</v>
      </c>
      <c r="D353" s="61">
        <v>3</v>
      </c>
      <c r="E353" s="62">
        <v>1</v>
      </c>
      <c r="F353" s="84">
        <v>2</v>
      </c>
      <c r="G353" s="62" t="s">
        <v>212</v>
      </c>
      <c r="H353" s="90">
        <v>320</v>
      </c>
      <c r="I353" s="121">
        <v>0</v>
      </c>
      <c r="J353" s="121">
        <v>0</v>
      </c>
      <c r="K353" s="121">
        <v>0</v>
      </c>
      <c r="L353" s="121">
        <v>0</v>
      </c>
    </row>
    <row r="354" spans="1:12" hidden="1">
      <c r="A354" s="64">
        <v>3</v>
      </c>
      <c r="B354" s="64">
        <v>3</v>
      </c>
      <c r="C354" s="60">
        <v>2</v>
      </c>
      <c r="D354" s="61">
        <v>4</v>
      </c>
      <c r="E354" s="61"/>
      <c r="F354" s="63"/>
      <c r="G354" s="62" t="s">
        <v>213</v>
      </c>
      <c r="H354" s="90">
        <v>321</v>
      </c>
      <c r="I354" s="115">
        <f>I355</f>
        <v>0</v>
      </c>
      <c r="J354" s="127">
        <f>J355</f>
        <v>0</v>
      </c>
      <c r="K354" s="116">
        <f>K355</f>
        <v>0</v>
      </c>
      <c r="L354" s="116">
        <f>L355</f>
        <v>0</v>
      </c>
    </row>
    <row r="355" spans="1:12" hidden="1">
      <c r="A355" s="73">
        <v>3</v>
      </c>
      <c r="B355" s="73">
        <v>3</v>
      </c>
      <c r="C355" s="57">
        <v>2</v>
      </c>
      <c r="D355" s="55">
        <v>4</v>
      </c>
      <c r="E355" s="55">
        <v>1</v>
      </c>
      <c r="F355" s="58"/>
      <c r="G355" s="62" t="s">
        <v>213</v>
      </c>
      <c r="H355" s="90">
        <v>322</v>
      </c>
      <c r="I355" s="122">
        <f>SUM(I356:I357)</f>
        <v>0</v>
      </c>
      <c r="J355" s="128">
        <f>SUM(J356:J357)</f>
        <v>0</v>
      </c>
      <c r="K355" s="123">
        <f>SUM(K356:K357)</f>
        <v>0</v>
      </c>
      <c r="L355" s="123">
        <f>SUM(L356:L357)</f>
        <v>0</v>
      </c>
    </row>
    <row r="356" spans="1:12" hidden="1">
      <c r="A356" s="64">
        <v>3</v>
      </c>
      <c r="B356" s="64">
        <v>3</v>
      </c>
      <c r="C356" s="60">
        <v>2</v>
      </c>
      <c r="D356" s="61">
        <v>4</v>
      </c>
      <c r="E356" s="61">
        <v>1</v>
      </c>
      <c r="F356" s="63">
        <v>1</v>
      </c>
      <c r="G356" s="62" t="s">
        <v>214</v>
      </c>
      <c r="H356" s="90">
        <v>323</v>
      </c>
      <c r="I356" s="121">
        <v>0</v>
      </c>
      <c r="J356" s="121">
        <v>0</v>
      </c>
      <c r="K356" s="121">
        <v>0</v>
      </c>
      <c r="L356" s="121">
        <v>0</v>
      </c>
    </row>
    <row r="357" spans="1:12" hidden="1">
      <c r="A357" s="64">
        <v>3</v>
      </c>
      <c r="B357" s="64">
        <v>3</v>
      </c>
      <c r="C357" s="60">
        <v>2</v>
      </c>
      <c r="D357" s="61">
        <v>4</v>
      </c>
      <c r="E357" s="61">
        <v>1</v>
      </c>
      <c r="F357" s="63">
        <v>2</v>
      </c>
      <c r="G357" s="62" t="s">
        <v>222</v>
      </c>
      <c r="H357" s="90">
        <v>324</v>
      </c>
      <c r="I357" s="121">
        <v>0</v>
      </c>
      <c r="J357" s="121">
        <v>0</v>
      </c>
      <c r="K357" s="121">
        <v>0</v>
      </c>
      <c r="L357" s="121">
        <v>0</v>
      </c>
    </row>
    <row r="358" spans="1:12" hidden="1">
      <c r="A358" s="64">
        <v>3</v>
      </c>
      <c r="B358" s="64">
        <v>3</v>
      </c>
      <c r="C358" s="60">
        <v>2</v>
      </c>
      <c r="D358" s="61">
        <v>5</v>
      </c>
      <c r="E358" s="61"/>
      <c r="F358" s="63"/>
      <c r="G358" s="62" t="s">
        <v>216</v>
      </c>
      <c r="H358" s="90">
        <v>325</v>
      </c>
      <c r="I358" s="115">
        <f t="shared" ref="I358:L359" si="30">I359</f>
        <v>0</v>
      </c>
      <c r="J358" s="127">
        <f t="shared" si="30"/>
        <v>0</v>
      </c>
      <c r="K358" s="116">
        <f t="shared" si="30"/>
        <v>0</v>
      </c>
      <c r="L358" s="116">
        <f t="shared" si="30"/>
        <v>0</v>
      </c>
    </row>
    <row r="359" spans="1:12" hidden="1">
      <c r="A359" s="73">
        <v>3</v>
      </c>
      <c r="B359" s="73">
        <v>3</v>
      </c>
      <c r="C359" s="57">
        <v>2</v>
      </c>
      <c r="D359" s="55">
        <v>5</v>
      </c>
      <c r="E359" s="55">
        <v>1</v>
      </c>
      <c r="F359" s="58"/>
      <c r="G359" s="62" t="s">
        <v>216</v>
      </c>
      <c r="H359" s="90">
        <v>326</v>
      </c>
      <c r="I359" s="122">
        <f t="shared" si="30"/>
        <v>0</v>
      </c>
      <c r="J359" s="128">
        <f t="shared" si="30"/>
        <v>0</v>
      </c>
      <c r="K359" s="123">
        <f t="shared" si="30"/>
        <v>0</v>
      </c>
      <c r="L359" s="123">
        <f t="shared" si="30"/>
        <v>0</v>
      </c>
    </row>
    <row r="360" spans="1:12" hidden="1">
      <c r="A360" s="64">
        <v>3</v>
      </c>
      <c r="B360" s="64">
        <v>3</v>
      </c>
      <c r="C360" s="60">
        <v>2</v>
      </c>
      <c r="D360" s="61">
        <v>5</v>
      </c>
      <c r="E360" s="61">
        <v>1</v>
      </c>
      <c r="F360" s="63">
        <v>1</v>
      </c>
      <c r="G360" s="62" t="s">
        <v>216</v>
      </c>
      <c r="H360" s="90">
        <v>327</v>
      </c>
      <c r="I360" s="139">
        <v>0</v>
      </c>
      <c r="J360" s="139">
        <v>0</v>
      </c>
      <c r="K360" s="139">
        <v>0</v>
      </c>
      <c r="L360" s="138">
        <v>0</v>
      </c>
    </row>
    <row r="361" spans="1:12" hidden="1">
      <c r="A361" s="64">
        <v>3</v>
      </c>
      <c r="B361" s="64">
        <v>3</v>
      </c>
      <c r="C361" s="60">
        <v>2</v>
      </c>
      <c r="D361" s="61">
        <v>6</v>
      </c>
      <c r="E361" s="61"/>
      <c r="F361" s="63"/>
      <c r="G361" s="62" t="s">
        <v>187</v>
      </c>
      <c r="H361" s="90">
        <v>328</v>
      </c>
      <c r="I361" s="115">
        <f t="shared" ref="I361:L362" si="31">I362</f>
        <v>0</v>
      </c>
      <c r="J361" s="127">
        <f t="shared" si="31"/>
        <v>0</v>
      </c>
      <c r="K361" s="116">
        <f t="shared" si="31"/>
        <v>0</v>
      </c>
      <c r="L361" s="116">
        <f t="shared" si="31"/>
        <v>0</v>
      </c>
    </row>
    <row r="362" spans="1:12" hidden="1">
      <c r="A362" s="64">
        <v>3</v>
      </c>
      <c r="B362" s="64">
        <v>3</v>
      </c>
      <c r="C362" s="60">
        <v>2</v>
      </c>
      <c r="D362" s="61">
        <v>6</v>
      </c>
      <c r="E362" s="61">
        <v>1</v>
      </c>
      <c r="F362" s="63"/>
      <c r="G362" s="62" t="s">
        <v>187</v>
      </c>
      <c r="H362" s="90">
        <v>329</v>
      </c>
      <c r="I362" s="115">
        <f t="shared" si="31"/>
        <v>0</v>
      </c>
      <c r="J362" s="127">
        <f t="shared" si="31"/>
        <v>0</v>
      </c>
      <c r="K362" s="116">
        <f t="shared" si="31"/>
        <v>0</v>
      </c>
      <c r="L362" s="116">
        <f t="shared" si="31"/>
        <v>0</v>
      </c>
    </row>
    <row r="363" spans="1:12" hidden="1">
      <c r="A363" s="67">
        <v>3</v>
      </c>
      <c r="B363" s="67">
        <v>3</v>
      </c>
      <c r="C363" s="68">
        <v>2</v>
      </c>
      <c r="D363" s="69">
        <v>6</v>
      </c>
      <c r="E363" s="69">
        <v>1</v>
      </c>
      <c r="F363" s="71">
        <v>1</v>
      </c>
      <c r="G363" s="70" t="s">
        <v>187</v>
      </c>
      <c r="H363" s="90">
        <v>330</v>
      </c>
      <c r="I363" s="139">
        <v>0</v>
      </c>
      <c r="J363" s="139">
        <v>0</v>
      </c>
      <c r="K363" s="139">
        <v>0</v>
      </c>
      <c r="L363" s="138">
        <v>0</v>
      </c>
    </row>
    <row r="364" spans="1:12" hidden="1">
      <c r="A364" s="64">
        <v>3</v>
      </c>
      <c r="B364" s="64">
        <v>3</v>
      </c>
      <c r="C364" s="60">
        <v>2</v>
      </c>
      <c r="D364" s="61">
        <v>7</v>
      </c>
      <c r="E364" s="61"/>
      <c r="F364" s="63"/>
      <c r="G364" s="62" t="s">
        <v>218</v>
      </c>
      <c r="H364" s="90">
        <v>331</v>
      </c>
      <c r="I364" s="115">
        <f>I365</f>
        <v>0</v>
      </c>
      <c r="J364" s="127">
        <f>J365</f>
        <v>0</v>
      </c>
      <c r="K364" s="116">
        <f>K365</f>
        <v>0</v>
      </c>
      <c r="L364" s="116">
        <f>L365</f>
        <v>0</v>
      </c>
    </row>
    <row r="365" spans="1:12" hidden="1">
      <c r="A365" s="67">
        <v>3</v>
      </c>
      <c r="B365" s="67">
        <v>3</v>
      </c>
      <c r="C365" s="68">
        <v>2</v>
      </c>
      <c r="D365" s="69">
        <v>7</v>
      </c>
      <c r="E365" s="69">
        <v>1</v>
      </c>
      <c r="F365" s="71"/>
      <c r="G365" s="62" t="s">
        <v>218</v>
      </c>
      <c r="H365" s="90">
        <v>332</v>
      </c>
      <c r="I365" s="115">
        <f>SUM(I366:I367)</f>
        <v>0</v>
      </c>
      <c r="J365" s="115">
        <f>SUM(J366:J367)</f>
        <v>0</v>
      </c>
      <c r="K365" s="115">
        <f>SUM(K366:K367)</f>
        <v>0</v>
      </c>
      <c r="L365" s="115">
        <f>SUM(L366:L367)</f>
        <v>0</v>
      </c>
    </row>
    <row r="366" spans="1:12" ht="25.5" hidden="1" customHeight="1">
      <c r="A366" s="64">
        <v>3</v>
      </c>
      <c r="B366" s="64">
        <v>3</v>
      </c>
      <c r="C366" s="60">
        <v>2</v>
      </c>
      <c r="D366" s="61">
        <v>7</v>
      </c>
      <c r="E366" s="61">
        <v>1</v>
      </c>
      <c r="F366" s="63">
        <v>1</v>
      </c>
      <c r="G366" s="62" t="s">
        <v>219</v>
      </c>
      <c r="H366" s="90">
        <v>333</v>
      </c>
      <c r="I366" s="139">
        <v>0</v>
      </c>
      <c r="J366" s="139">
        <v>0</v>
      </c>
      <c r="K366" s="139">
        <v>0</v>
      </c>
      <c r="L366" s="138">
        <v>0</v>
      </c>
    </row>
    <row r="367" spans="1:12" ht="25.5" hidden="1" customHeight="1">
      <c r="A367" s="64">
        <v>3</v>
      </c>
      <c r="B367" s="64">
        <v>3</v>
      </c>
      <c r="C367" s="60">
        <v>2</v>
      </c>
      <c r="D367" s="61">
        <v>7</v>
      </c>
      <c r="E367" s="61">
        <v>1</v>
      </c>
      <c r="F367" s="63">
        <v>2</v>
      </c>
      <c r="G367" s="62" t="s">
        <v>220</v>
      </c>
      <c r="H367" s="90">
        <v>334</v>
      </c>
      <c r="I367" s="121">
        <v>0</v>
      </c>
      <c r="J367" s="121">
        <v>0</v>
      </c>
      <c r="K367" s="121">
        <v>0</v>
      </c>
      <c r="L367" s="121">
        <v>0</v>
      </c>
    </row>
    <row r="368" spans="1:12">
      <c r="A368" s="102"/>
      <c r="B368" s="102"/>
      <c r="C368" s="103"/>
      <c r="D368" s="104"/>
      <c r="E368" s="105"/>
      <c r="F368" s="106"/>
      <c r="G368" s="107" t="s">
        <v>223</v>
      </c>
      <c r="H368" s="90">
        <v>335</v>
      </c>
      <c r="I368" s="130">
        <f>SUM(I34+I184)</f>
        <v>292300</v>
      </c>
      <c r="J368" s="130">
        <f>SUM(J34+J184)</f>
        <v>292300</v>
      </c>
      <c r="K368" s="130">
        <f>SUM(K34+K184)</f>
        <v>270244.3</v>
      </c>
      <c r="L368" s="130">
        <f>SUM(L34+L184)</f>
        <v>270244.3</v>
      </c>
    </row>
    <row r="369" spans="1:12">
      <c r="G369" s="53"/>
      <c r="H369" s="7"/>
      <c r="I369" s="108"/>
      <c r="J369" s="109"/>
      <c r="K369" s="109"/>
      <c r="L369" s="109"/>
    </row>
    <row r="370" spans="1:12">
      <c r="A370" s="155"/>
      <c r="B370" s="155"/>
      <c r="C370" s="155"/>
      <c r="D370" s="487" t="s">
        <v>224</v>
      </c>
      <c r="E370" s="487"/>
      <c r="F370" s="487"/>
      <c r="G370" s="487"/>
      <c r="H370" s="153"/>
      <c r="I370" s="111"/>
      <c r="J370" s="109"/>
      <c r="K370" s="487" t="s">
        <v>225</v>
      </c>
      <c r="L370" s="487"/>
    </row>
    <row r="371" spans="1:12" ht="18.75" customHeight="1">
      <c r="A371" s="154" t="s">
        <v>226</v>
      </c>
      <c r="B371" s="154"/>
      <c r="C371" s="154"/>
      <c r="D371" s="154"/>
      <c r="E371" s="154"/>
      <c r="F371" s="154"/>
      <c r="G371" s="154"/>
      <c r="I371" s="148" t="s">
        <v>227</v>
      </c>
      <c r="K371" s="464" t="s">
        <v>228</v>
      </c>
      <c r="L371" s="464"/>
    </row>
    <row r="372" spans="1:12" ht="15.75" customHeight="1">
      <c r="D372" s="147"/>
      <c r="I372" s="14"/>
      <c r="K372" s="14"/>
      <c r="L372" s="14"/>
    </row>
    <row r="373" spans="1:12" ht="24" customHeight="1">
      <c r="A373" s="238"/>
      <c r="B373" s="238"/>
      <c r="C373" s="238"/>
      <c r="D373" s="490" t="s">
        <v>229</v>
      </c>
      <c r="E373" s="490"/>
      <c r="F373" s="490"/>
      <c r="G373" s="490"/>
      <c r="I373" s="14"/>
      <c r="K373" s="487" t="s">
        <v>230</v>
      </c>
      <c r="L373" s="487"/>
    </row>
    <row r="374" spans="1:12" ht="24.75" customHeight="1">
      <c r="A374" s="488" t="s">
        <v>231</v>
      </c>
      <c r="B374" s="488"/>
      <c r="C374" s="488"/>
      <c r="D374" s="488"/>
      <c r="E374" s="488"/>
      <c r="F374" s="488"/>
      <c r="G374" s="488"/>
      <c r="H374" s="150"/>
      <c r="I374" s="15" t="s">
        <v>227</v>
      </c>
      <c r="K374" s="464" t="s">
        <v>228</v>
      </c>
      <c r="L374" s="464"/>
    </row>
  </sheetData>
  <sheetProtection formatCells="0" formatColumns="0" formatRows="0" insertColumns="0" insertRows="0" insertHyperlinks="0" deleteColumns="0" deleteRows="0" sort="0" autoFilter="0" pivotTables="0"/>
  <mergeCells count="30">
    <mergeCell ref="A7:L7"/>
    <mergeCell ref="A9:L9"/>
    <mergeCell ref="A10:L10"/>
    <mergeCell ref="A33:F33"/>
    <mergeCell ref="K371:L371"/>
    <mergeCell ref="G29:H29"/>
    <mergeCell ref="G12:K12"/>
    <mergeCell ref="A13:L13"/>
    <mergeCell ref="G14:K14"/>
    <mergeCell ref="G15:K15"/>
    <mergeCell ref="B16:L16"/>
    <mergeCell ref="G18:K18"/>
    <mergeCell ref="G19:K19"/>
    <mergeCell ref="E21:K21"/>
    <mergeCell ref="A22:L22"/>
    <mergeCell ref="A26:I26"/>
    <mergeCell ref="A27:I27"/>
    <mergeCell ref="K31:K32"/>
    <mergeCell ref="L31:L32"/>
    <mergeCell ref="A30:I30"/>
    <mergeCell ref="K373:L373"/>
    <mergeCell ref="K370:L370"/>
    <mergeCell ref="A374:G374"/>
    <mergeCell ref="K374:L374"/>
    <mergeCell ref="A31:F32"/>
    <mergeCell ref="G31:G32"/>
    <mergeCell ref="H31:H32"/>
    <mergeCell ref="I31:J31"/>
    <mergeCell ref="D370:G370"/>
    <mergeCell ref="D373:G373"/>
  </mergeCells>
  <pageMargins left="0.25" right="0.25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38841A-5D7D-4041-9216-4BA4D07213E3}">
  <dimension ref="A1:S374"/>
  <sheetViews>
    <sheetView view="pageBreakPreview" zoomScale="60" zoomScaleNormal="100" workbookViewId="0">
      <selection activeCell="K374" sqref="K374:L374"/>
    </sheetView>
  </sheetViews>
  <sheetFormatPr defaultRowHeight="15"/>
  <cols>
    <col min="1" max="4" width="2" style="36" customWidth="1"/>
    <col min="5" max="5" width="2.140625" style="36" customWidth="1"/>
    <col min="6" max="6" width="3" style="150" customWidth="1"/>
    <col min="7" max="7" width="34.85546875" style="36" customWidth="1"/>
    <col min="8" max="8" width="3.85546875" style="36" customWidth="1"/>
    <col min="9" max="9" width="10" style="36" customWidth="1"/>
    <col min="10" max="10" width="11.140625" style="36" customWidth="1"/>
    <col min="11" max="11" width="11" style="36" customWidth="1"/>
    <col min="12" max="12" width="10.5703125" style="36" customWidth="1"/>
    <col min="13" max="13" width="0.140625" style="36" hidden="1" customWidth="1"/>
    <col min="14" max="14" width="6.140625" style="36" hidden="1" customWidth="1"/>
    <col min="15" max="15" width="5.5703125" style="36" hidden="1" customWidth="1"/>
    <col min="16" max="16" width="9.140625" style="22" customWidth="1"/>
  </cols>
  <sheetData>
    <row r="1" spans="1:15">
      <c r="G1" s="1"/>
      <c r="H1" s="3"/>
      <c r="I1" s="21"/>
      <c r="J1" s="152" t="s">
        <v>0</v>
      </c>
      <c r="K1" s="152"/>
      <c r="L1" s="152"/>
      <c r="M1" s="16"/>
      <c r="N1" s="152"/>
      <c r="O1" s="152"/>
    </row>
    <row r="2" spans="1:15">
      <c r="H2" s="3"/>
      <c r="I2" s="22"/>
      <c r="J2" s="152" t="s">
        <v>1</v>
      </c>
      <c r="K2" s="152"/>
      <c r="L2" s="152"/>
      <c r="M2" s="16"/>
      <c r="N2" s="152"/>
      <c r="O2" s="152"/>
    </row>
    <row r="3" spans="1:15">
      <c r="H3" s="23"/>
      <c r="I3" s="3"/>
      <c r="J3" s="152" t="s">
        <v>2</v>
      </c>
      <c r="K3" s="152"/>
      <c r="L3" s="152"/>
      <c r="M3" s="16"/>
      <c r="N3" s="152"/>
      <c r="O3" s="152"/>
    </row>
    <row r="4" spans="1:15">
      <c r="G4" s="4" t="s">
        <v>3</v>
      </c>
      <c r="H4" s="3"/>
      <c r="I4" s="22"/>
      <c r="J4" s="152" t="s">
        <v>4</v>
      </c>
      <c r="K4" s="152"/>
      <c r="L4" s="152"/>
      <c r="M4" s="16"/>
      <c r="N4" s="152"/>
      <c r="O4" s="152"/>
    </row>
    <row r="5" spans="1:15">
      <c r="H5" s="3"/>
      <c r="I5" s="22"/>
      <c r="J5" s="152" t="s">
        <v>5</v>
      </c>
      <c r="K5" s="152"/>
      <c r="L5" s="152"/>
      <c r="M5" s="16"/>
      <c r="N5" s="152"/>
      <c r="O5" s="152"/>
    </row>
    <row r="6" spans="1:15" ht="6" customHeight="1">
      <c r="H6" s="3"/>
      <c r="I6" s="22"/>
      <c r="J6" s="152"/>
      <c r="K6" s="152"/>
      <c r="L6" s="152"/>
      <c r="M6" s="16"/>
      <c r="N6" s="152"/>
      <c r="O6" s="152"/>
    </row>
    <row r="7" spans="1:15" ht="30" customHeight="1">
      <c r="A7" s="458" t="s">
        <v>6</v>
      </c>
      <c r="B7" s="458"/>
      <c r="C7" s="458"/>
      <c r="D7" s="458"/>
      <c r="E7" s="458"/>
      <c r="F7" s="458"/>
      <c r="G7" s="458"/>
      <c r="H7" s="458"/>
      <c r="I7" s="458"/>
      <c r="J7" s="458"/>
      <c r="K7" s="458"/>
      <c r="L7" s="458"/>
      <c r="M7" s="16"/>
    </row>
    <row r="8" spans="1:15" ht="11.25" customHeight="1">
      <c r="G8" s="24"/>
      <c r="H8" s="25"/>
      <c r="I8" s="25"/>
      <c r="J8" s="26"/>
      <c r="K8" s="26"/>
      <c r="L8" s="27"/>
      <c r="M8" s="16"/>
    </row>
    <row r="9" spans="1:15" ht="15.75" customHeight="1">
      <c r="A9" s="459" t="s">
        <v>7</v>
      </c>
      <c r="B9" s="459"/>
      <c r="C9" s="459"/>
      <c r="D9" s="459"/>
      <c r="E9" s="459"/>
      <c r="F9" s="459"/>
      <c r="G9" s="459"/>
      <c r="H9" s="459"/>
      <c r="I9" s="459"/>
      <c r="J9" s="459"/>
      <c r="K9" s="459"/>
      <c r="L9" s="459"/>
      <c r="M9" s="16"/>
    </row>
    <row r="10" spans="1:15">
      <c r="A10" s="460" t="s">
        <v>8</v>
      </c>
      <c r="B10" s="460"/>
      <c r="C10" s="460"/>
      <c r="D10" s="460"/>
      <c r="E10" s="460"/>
      <c r="F10" s="460"/>
      <c r="G10" s="460"/>
      <c r="H10" s="460"/>
      <c r="I10" s="460"/>
      <c r="J10" s="460"/>
      <c r="K10" s="460"/>
      <c r="L10" s="460"/>
      <c r="M10" s="16"/>
    </row>
    <row r="11" spans="1:15" ht="7.5" customHeight="1">
      <c r="A11" s="28"/>
      <c r="B11" s="152"/>
      <c r="C11" s="152"/>
      <c r="D11" s="152"/>
      <c r="E11" s="152"/>
      <c r="F11" s="152"/>
      <c r="G11" s="152"/>
      <c r="H11" s="152"/>
      <c r="I11" s="152"/>
      <c r="J11" s="152"/>
      <c r="K11" s="152"/>
      <c r="L11" s="152"/>
      <c r="M11" s="16"/>
    </row>
    <row r="12" spans="1:15" ht="15.75" customHeight="1">
      <c r="A12" s="28"/>
      <c r="B12" s="152"/>
      <c r="C12" s="152"/>
      <c r="D12" s="152"/>
      <c r="E12" s="152"/>
      <c r="F12" s="152"/>
      <c r="G12" s="466" t="s">
        <v>9</v>
      </c>
      <c r="H12" s="466"/>
      <c r="I12" s="466"/>
      <c r="J12" s="466"/>
      <c r="K12" s="466"/>
      <c r="L12" s="152"/>
      <c r="M12" s="16"/>
    </row>
    <row r="13" spans="1:15" ht="15.75" customHeight="1">
      <c r="A13" s="467" t="s">
        <v>10</v>
      </c>
      <c r="B13" s="467"/>
      <c r="C13" s="467"/>
      <c r="D13" s="467"/>
      <c r="E13" s="467"/>
      <c r="F13" s="467"/>
      <c r="G13" s="467"/>
      <c r="H13" s="467"/>
      <c r="I13" s="467"/>
      <c r="J13" s="467"/>
      <c r="K13" s="467"/>
      <c r="L13" s="467"/>
      <c r="M13" s="16"/>
    </row>
    <row r="14" spans="1:15" ht="12" customHeight="1">
      <c r="G14" s="468" t="s">
        <v>11</v>
      </c>
      <c r="H14" s="468"/>
      <c r="I14" s="468"/>
      <c r="J14" s="468"/>
      <c r="K14" s="468"/>
      <c r="M14" s="16"/>
    </row>
    <row r="15" spans="1:15">
      <c r="G15" s="460" t="s">
        <v>12</v>
      </c>
      <c r="H15" s="460"/>
      <c r="I15" s="460"/>
      <c r="J15" s="460"/>
      <c r="K15" s="460"/>
    </row>
    <row r="16" spans="1:15" ht="15.75" customHeight="1">
      <c r="B16" s="467" t="s">
        <v>13</v>
      </c>
      <c r="C16" s="467"/>
      <c r="D16" s="467"/>
      <c r="E16" s="467"/>
      <c r="F16" s="467"/>
      <c r="G16" s="467"/>
      <c r="H16" s="467"/>
      <c r="I16" s="467"/>
      <c r="J16" s="467"/>
      <c r="K16" s="467"/>
      <c r="L16" s="467"/>
    </row>
    <row r="17" spans="1:13" ht="7.5" customHeight="1"/>
    <row r="18" spans="1:13">
      <c r="G18" s="468" t="s">
        <v>14</v>
      </c>
      <c r="H18" s="468"/>
      <c r="I18" s="468"/>
      <c r="J18" s="468"/>
      <c r="K18" s="468"/>
    </row>
    <row r="19" spans="1:13">
      <c r="G19" s="469" t="s">
        <v>15</v>
      </c>
      <c r="H19" s="469"/>
      <c r="I19" s="469"/>
      <c r="J19" s="469"/>
      <c r="K19" s="469"/>
    </row>
    <row r="20" spans="1:13" ht="6.75" customHeight="1">
      <c r="G20" s="152"/>
      <c r="H20" s="152"/>
      <c r="I20" s="152"/>
      <c r="J20" s="152"/>
      <c r="K20" s="152"/>
    </row>
    <row r="21" spans="1:13">
      <c r="B21" s="22"/>
      <c r="C21" s="22"/>
      <c r="D21" s="22"/>
      <c r="E21" s="470" t="s">
        <v>239</v>
      </c>
      <c r="F21" s="470"/>
      <c r="G21" s="470"/>
      <c r="H21" s="470"/>
      <c r="I21" s="470"/>
      <c r="J21" s="470"/>
      <c r="K21" s="470"/>
      <c r="L21" s="22"/>
    </row>
    <row r="22" spans="1:13" ht="15" customHeight="1">
      <c r="A22" s="471" t="s">
        <v>16</v>
      </c>
      <c r="B22" s="471"/>
      <c r="C22" s="471"/>
      <c r="D22" s="471"/>
      <c r="E22" s="471"/>
      <c r="F22" s="471"/>
      <c r="G22" s="471"/>
      <c r="H22" s="471"/>
      <c r="I22" s="471"/>
      <c r="J22" s="471"/>
      <c r="K22" s="471"/>
      <c r="L22" s="471"/>
      <c r="M22" s="30"/>
    </row>
    <row r="23" spans="1:13">
      <c r="F23" s="36"/>
      <c r="J23" s="5"/>
      <c r="K23" s="13"/>
      <c r="L23" s="6" t="s">
        <v>17</v>
      </c>
      <c r="M23" s="30"/>
    </row>
    <row r="24" spans="1:13">
      <c r="F24" s="36"/>
      <c r="J24" s="31" t="s">
        <v>18</v>
      </c>
      <c r="K24" s="23"/>
      <c r="L24" s="32"/>
      <c r="M24" s="30"/>
    </row>
    <row r="25" spans="1:13">
      <c r="E25" s="152"/>
      <c r="F25" s="151"/>
      <c r="I25" s="34"/>
      <c r="J25" s="34"/>
      <c r="K25" s="35" t="s">
        <v>19</v>
      </c>
      <c r="L25" s="32"/>
      <c r="M25" s="30"/>
    </row>
    <row r="26" spans="1:13">
      <c r="A26" s="472" t="s">
        <v>238</v>
      </c>
      <c r="B26" s="472"/>
      <c r="C26" s="472"/>
      <c r="D26" s="472"/>
      <c r="E26" s="472"/>
      <c r="F26" s="472"/>
      <c r="G26" s="472"/>
      <c r="H26" s="472"/>
      <c r="I26" s="472"/>
      <c r="K26" s="35" t="s">
        <v>20</v>
      </c>
      <c r="L26" s="37" t="s">
        <v>21</v>
      </c>
      <c r="M26" s="30"/>
    </row>
    <row r="27" spans="1:13" ht="43.5" customHeight="1">
      <c r="A27" s="472" t="s">
        <v>237</v>
      </c>
      <c r="B27" s="472"/>
      <c r="C27" s="472"/>
      <c r="D27" s="472"/>
      <c r="E27" s="472"/>
      <c r="F27" s="472"/>
      <c r="G27" s="472"/>
      <c r="H27" s="472"/>
      <c r="I27" s="472"/>
      <c r="J27" s="149" t="s">
        <v>23</v>
      </c>
      <c r="K27" s="113" t="s">
        <v>35</v>
      </c>
      <c r="L27" s="32"/>
      <c r="M27" s="30"/>
    </row>
    <row r="28" spans="1:13">
      <c r="F28" s="36"/>
      <c r="G28" s="39" t="s">
        <v>24</v>
      </c>
      <c r="H28" s="102" t="s">
        <v>233</v>
      </c>
      <c r="I28" s="103"/>
      <c r="J28" s="42"/>
      <c r="K28" s="32"/>
      <c r="L28" s="32"/>
      <c r="M28" s="30"/>
    </row>
    <row r="29" spans="1:13">
      <c r="F29" s="36"/>
      <c r="G29" s="465" t="s">
        <v>25</v>
      </c>
      <c r="H29" s="465"/>
      <c r="I29" s="114" t="s">
        <v>236</v>
      </c>
      <c r="J29" s="43" t="s">
        <v>235</v>
      </c>
      <c r="K29" s="32" t="s">
        <v>234</v>
      </c>
      <c r="L29" s="32" t="s">
        <v>234</v>
      </c>
      <c r="M29" s="30"/>
    </row>
    <row r="30" spans="1:13">
      <c r="A30" s="489" t="s">
        <v>232</v>
      </c>
      <c r="B30" s="489"/>
      <c r="C30" s="489"/>
      <c r="D30" s="489"/>
      <c r="E30" s="489"/>
      <c r="F30" s="489"/>
      <c r="G30" s="489"/>
      <c r="H30" s="489"/>
      <c r="I30" s="489"/>
      <c r="J30" s="44"/>
      <c r="K30" s="44"/>
      <c r="L30" s="45" t="s">
        <v>26</v>
      </c>
      <c r="M30" s="46"/>
    </row>
    <row r="31" spans="1:13" ht="27" customHeight="1">
      <c r="A31" s="473" t="s">
        <v>27</v>
      </c>
      <c r="B31" s="474"/>
      <c r="C31" s="474"/>
      <c r="D31" s="474"/>
      <c r="E31" s="474"/>
      <c r="F31" s="474"/>
      <c r="G31" s="477" t="s">
        <v>28</v>
      </c>
      <c r="H31" s="479" t="s">
        <v>29</v>
      </c>
      <c r="I31" s="481" t="s">
        <v>30</v>
      </c>
      <c r="J31" s="482"/>
      <c r="K31" s="483" t="s">
        <v>31</v>
      </c>
      <c r="L31" s="485" t="s">
        <v>32</v>
      </c>
      <c r="M31" s="46"/>
    </row>
    <row r="32" spans="1:13" ht="58.5" customHeight="1">
      <c r="A32" s="475"/>
      <c r="B32" s="476"/>
      <c r="C32" s="476"/>
      <c r="D32" s="476"/>
      <c r="E32" s="476"/>
      <c r="F32" s="476"/>
      <c r="G32" s="478"/>
      <c r="H32" s="480"/>
      <c r="I32" s="47" t="s">
        <v>33</v>
      </c>
      <c r="J32" s="48" t="s">
        <v>34</v>
      </c>
      <c r="K32" s="484"/>
      <c r="L32" s="486"/>
    </row>
    <row r="33" spans="1:15">
      <c r="A33" s="461" t="s">
        <v>35</v>
      </c>
      <c r="B33" s="462"/>
      <c r="C33" s="462"/>
      <c r="D33" s="462"/>
      <c r="E33" s="462"/>
      <c r="F33" s="463"/>
      <c r="G33" s="7">
        <v>2</v>
      </c>
      <c r="H33" s="8">
        <v>3</v>
      </c>
      <c r="I33" s="9" t="s">
        <v>36</v>
      </c>
      <c r="J33" s="10" t="s">
        <v>37</v>
      </c>
      <c r="K33" s="11">
        <v>6</v>
      </c>
      <c r="L33" s="11">
        <v>7</v>
      </c>
    </row>
    <row r="34" spans="1:15">
      <c r="A34" s="49">
        <v>2</v>
      </c>
      <c r="B34" s="49"/>
      <c r="C34" s="50"/>
      <c r="D34" s="51"/>
      <c r="E34" s="49"/>
      <c r="F34" s="52"/>
      <c r="G34" s="51" t="s">
        <v>38</v>
      </c>
      <c r="H34" s="7">
        <v>1</v>
      </c>
      <c r="I34" s="115">
        <f>SUM(I35+I46+I65+I86+I93+I113+I139+I158+I168)</f>
        <v>1000</v>
      </c>
      <c r="J34" s="115">
        <f>SUM(J35+J46+J65+J86+J93+J113+J139+J158+J168)</f>
        <v>1000</v>
      </c>
      <c r="K34" s="116">
        <f>SUM(K35+K46+K65+K86+K93+K113+K139+K158+K168)</f>
        <v>1000</v>
      </c>
      <c r="L34" s="115">
        <f>SUM(L35+L46+L65+L86+L93+L113+L139+L158+L168)</f>
        <v>1000</v>
      </c>
      <c r="M34" s="53"/>
      <c r="N34" s="53"/>
      <c r="O34" s="53"/>
    </row>
    <row r="35" spans="1:15" ht="17.25" hidden="1" customHeight="1">
      <c r="A35" s="49">
        <v>2</v>
      </c>
      <c r="B35" s="54">
        <v>1</v>
      </c>
      <c r="C35" s="55"/>
      <c r="D35" s="56"/>
      <c r="E35" s="57"/>
      <c r="F35" s="58"/>
      <c r="G35" s="59" t="s">
        <v>39</v>
      </c>
      <c r="H35" s="7">
        <v>2</v>
      </c>
      <c r="I35" s="115">
        <f>SUM(I36+I42)</f>
        <v>0</v>
      </c>
      <c r="J35" s="115">
        <f>SUM(J36+J42)</f>
        <v>0</v>
      </c>
      <c r="K35" s="117">
        <f>SUM(K36+K42)</f>
        <v>0</v>
      </c>
      <c r="L35" s="118">
        <f>SUM(L36+L42)</f>
        <v>0</v>
      </c>
    </row>
    <row r="36" spans="1:15" hidden="1">
      <c r="A36" s="60">
        <v>2</v>
      </c>
      <c r="B36" s="60">
        <v>1</v>
      </c>
      <c r="C36" s="61">
        <v>1</v>
      </c>
      <c r="D36" s="62"/>
      <c r="E36" s="60"/>
      <c r="F36" s="63"/>
      <c r="G36" s="62" t="s">
        <v>40</v>
      </c>
      <c r="H36" s="7">
        <v>3</v>
      </c>
      <c r="I36" s="115">
        <f>SUM(I37)</f>
        <v>0</v>
      </c>
      <c r="J36" s="115">
        <f>SUM(J37)</f>
        <v>0</v>
      </c>
      <c r="K36" s="116">
        <f>SUM(K37)</f>
        <v>0</v>
      </c>
      <c r="L36" s="115">
        <f>SUM(L37)</f>
        <v>0</v>
      </c>
    </row>
    <row r="37" spans="1:15" hidden="1">
      <c r="A37" s="64">
        <v>2</v>
      </c>
      <c r="B37" s="60">
        <v>1</v>
      </c>
      <c r="C37" s="61">
        <v>1</v>
      </c>
      <c r="D37" s="62">
        <v>1</v>
      </c>
      <c r="E37" s="60"/>
      <c r="F37" s="63"/>
      <c r="G37" s="62" t="s">
        <v>40</v>
      </c>
      <c r="H37" s="7">
        <v>4</v>
      </c>
      <c r="I37" s="115">
        <f>SUM(I38+I40)</f>
        <v>0</v>
      </c>
      <c r="J37" s="115">
        <f t="shared" ref="J37:L38" si="0">SUM(J38)</f>
        <v>0</v>
      </c>
      <c r="K37" s="115">
        <f t="shared" si="0"/>
        <v>0</v>
      </c>
      <c r="L37" s="115">
        <f t="shared" si="0"/>
        <v>0</v>
      </c>
    </row>
    <row r="38" spans="1:15" hidden="1">
      <c r="A38" s="64">
        <v>2</v>
      </c>
      <c r="B38" s="60">
        <v>1</v>
      </c>
      <c r="C38" s="61">
        <v>1</v>
      </c>
      <c r="D38" s="62">
        <v>1</v>
      </c>
      <c r="E38" s="60">
        <v>1</v>
      </c>
      <c r="F38" s="63"/>
      <c r="G38" s="62" t="s">
        <v>41</v>
      </c>
      <c r="H38" s="7">
        <v>5</v>
      </c>
      <c r="I38" s="116">
        <f>SUM(I39)</f>
        <v>0</v>
      </c>
      <c r="J38" s="116">
        <f t="shared" si="0"/>
        <v>0</v>
      </c>
      <c r="K38" s="116">
        <f t="shared" si="0"/>
        <v>0</v>
      </c>
      <c r="L38" s="116">
        <f t="shared" si="0"/>
        <v>0</v>
      </c>
    </row>
    <row r="39" spans="1:15" hidden="1">
      <c r="A39" s="64">
        <v>2</v>
      </c>
      <c r="B39" s="60">
        <v>1</v>
      </c>
      <c r="C39" s="61">
        <v>1</v>
      </c>
      <c r="D39" s="62">
        <v>1</v>
      </c>
      <c r="E39" s="60">
        <v>1</v>
      </c>
      <c r="F39" s="63">
        <v>1</v>
      </c>
      <c r="G39" s="62" t="s">
        <v>41</v>
      </c>
      <c r="H39" s="7">
        <v>6</v>
      </c>
      <c r="I39" s="119">
        <v>0</v>
      </c>
      <c r="J39" s="120">
        <v>0</v>
      </c>
      <c r="K39" s="120">
        <v>0</v>
      </c>
      <c r="L39" s="120">
        <v>0</v>
      </c>
    </row>
    <row r="40" spans="1:15" hidden="1">
      <c r="A40" s="64">
        <v>2</v>
      </c>
      <c r="B40" s="60">
        <v>1</v>
      </c>
      <c r="C40" s="61">
        <v>1</v>
      </c>
      <c r="D40" s="62">
        <v>1</v>
      </c>
      <c r="E40" s="60">
        <v>2</v>
      </c>
      <c r="F40" s="63"/>
      <c r="G40" s="62" t="s">
        <v>42</v>
      </c>
      <c r="H40" s="7">
        <v>7</v>
      </c>
      <c r="I40" s="116">
        <f>I41</f>
        <v>0</v>
      </c>
      <c r="J40" s="116">
        <f>J41</f>
        <v>0</v>
      </c>
      <c r="K40" s="116">
        <f>K41</f>
        <v>0</v>
      </c>
      <c r="L40" s="116">
        <f>L41</f>
        <v>0</v>
      </c>
    </row>
    <row r="41" spans="1:15" hidden="1">
      <c r="A41" s="64">
        <v>2</v>
      </c>
      <c r="B41" s="60">
        <v>1</v>
      </c>
      <c r="C41" s="61">
        <v>1</v>
      </c>
      <c r="D41" s="62">
        <v>1</v>
      </c>
      <c r="E41" s="60">
        <v>2</v>
      </c>
      <c r="F41" s="63">
        <v>1</v>
      </c>
      <c r="G41" s="62" t="s">
        <v>42</v>
      </c>
      <c r="H41" s="7">
        <v>8</v>
      </c>
      <c r="I41" s="120">
        <v>0</v>
      </c>
      <c r="J41" s="121">
        <v>0</v>
      </c>
      <c r="K41" s="120">
        <v>0</v>
      </c>
      <c r="L41" s="121">
        <v>0</v>
      </c>
    </row>
    <row r="42" spans="1:15" hidden="1">
      <c r="A42" s="64">
        <v>2</v>
      </c>
      <c r="B42" s="60">
        <v>1</v>
      </c>
      <c r="C42" s="61">
        <v>2</v>
      </c>
      <c r="D42" s="62"/>
      <c r="E42" s="60"/>
      <c r="F42" s="63"/>
      <c r="G42" s="62" t="s">
        <v>43</v>
      </c>
      <c r="H42" s="7">
        <v>9</v>
      </c>
      <c r="I42" s="116">
        <f t="shared" ref="I42:L44" si="1">I43</f>
        <v>0</v>
      </c>
      <c r="J42" s="115">
        <f t="shared" si="1"/>
        <v>0</v>
      </c>
      <c r="K42" s="116">
        <f t="shared" si="1"/>
        <v>0</v>
      </c>
      <c r="L42" s="115">
        <f t="shared" si="1"/>
        <v>0</v>
      </c>
    </row>
    <row r="43" spans="1:15" hidden="1">
      <c r="A43" s="64">
        <v>2</v>
      </c>
      <c r="B43" s="60">
        <v>1</v>
      </c>
      <c r="C43" s="61">
        <v>2</v>
      </c>
      <c r="D43" s="62">
        <v>1</v>
      </c>
      <c r="E43" s="60"/>
      <c r="F43" s="63"/>
      <c r="G43" s="62" t="s">
        <v>43</v>
      </c>
      <c r="H43" s="7">
        <v>10</v>
      </c>
      <c r="I43" s="116">
        <f t="shared" si="1"/>
        <v>0</v>
      </c>
      <c r="J43" s="115">
        <f t="shared" si="1"/>
        <v>0</v>
      </c>
      <c r="K43" s="115">
        <f t="shared" si="1"/>
        <v>0</v>
      </c>
      <c r="L43" s="115">
        <f t="shared" si="1"/>
        <v>0</v>
      </c>
    </row>
    <row r="44" spans="1:15" hidden="1">
      <c r="A44" s="64">
        <v>2</v>
      </c>
      <c r="B44" s="60">
        <v>1</v>
      </c>
      <c r="C44" s="61">
        <v>2</v>
      </c>
      <c r="D44" s="62">
        <v>1</v>
      </c>
      <c r="E44" s="60">
        <v>1</v>
      </c>
      <c r="F44" s="63"/>
      <c r="G44" s="62" t="s">
        <v>43</v>
      </c>
      <c r="H44" s="7">
        <v>11</v>
      </c>
      <c r="I44" s="115">
        <f t="shared" si="1"/>
        <v>0</v>
      </c>
      <c r="J44" s="115">
        <f t="shared" si="1"/>
        <v>0</v>
      </c>
      <c r="K44" s="115">
        <f t="shared" si="1"/>
        <v>0</v>
      </c>
      <c r="L44" s="115">
        <f t="shared" si="1"/>
        <v>0</v>
      </c>
    </row>
    <row r="45" spans="1:15" hidden="1">
      <c r="A45" s="64">
        <v>2</v>
      </c>
      <c r="B45" s="60">
        <v>1</v>
      </c>
      <c r="C45" s="61">
        <v>2</v>
      </c>
      <c r="D45" s="62">
        <v>1</v>
      </c>
      <c r="E45" s="60">
        <v>1</v>
      </c>
      <c r="F45" s="63">
        <v>1</v>
      </c>
      <c r="G45" s="62" t="s">
        <v>43</v>
      </c>
      <c r="H45" s="7">
        <v>12</v>
      </c>
      <c r="I45" s="121">
        <v>0</v>
      </c>
      <c r="J45" s="120">
        <v>0</v>
      </c>
      <c r="K45" s="120">
        <v>0</v>
      </c>
      <c r="L45" s="120">
        <v>0</v>
      </c>
    </row>
    <row r="46" spans="1:15">
      <c r="A46" s="65">
        <v>2</v>
      </c>
      <c r="B46" s="66">
        <v>2</v>
      </c>
      <c r="C46" s="55"/>
      <c r="D46" s="56"/>
      <c r="E46" s="57"/>
      <c r="F46" s="58"/>
      <c r="G46" s="59" t="s">
        <v>44</v>
      </c>
      <c r="H46" s="7">
        <v>13</v>
      </c>
      <c r="I46" s="122">
        <f t="shared" ref="I46:L48" si="2">I47</f>
        <v>1000</v>
      </c>
      <c r="J46" s="123">
        <f t="shared" si="2"/>
        <v>1000</v>
      </c>
      <c r="K46" s="122">
        <f t="shared" si="2"/>
        <v>1000</v>
      </c>
      <c r="L46" s="122">
        <f t="shared" si="2"/>
        <v>1000</v>
      </c>
    </row>
    <row r="47" spans="1:15">
      <c r="A47" s="64">
        <v>2</v>
      </c>
      <c r="B47" s="60">
        <v>2</v>
      </c>
      <c r="C47" s="61">
        <v>1</v>
      </c>
      <c r="D47" s="62"/>
      <c r="E47" s="60"/>
      <c r="F47" s="63"/>
      <c r="G47" s="56" t="s">
        <v>44</v>
      </c>
      <c r="H47" s="7">
        <v>14</v>
      </c>
      <c r="I47" s="115">
        <f t="shared" si="2"/>
        <v>1000</v>
      </c>
      <c r="J47" s="116">
        <f t="shared" si="2"/>
        <v>1000</v>
      </c>
      <c r="K47" s="115">
        <f t="shared" si="2"/>
        <v>1000</v>
      </c>
      <c r="L47" s="116">
        <f t="shared" si="2"/>
        <v>1000</v>
      </c>
    </row>
    <row r="48" spans="1:15">
      <c r="A48" s="64">
        <v>2</v>
      </c>
      <c r="B48" s="60">
        <v>2</v>
      </c>
      <c r="C48" s="61">
        <v>1</v>
      </c>
      <c r="D48" s="62">
        <v>1</v>
      </c>
      <c r="E48" s="60"/>
      <c r="F48" s="63"/>
      <c r="G48" s="56" t="s">
        <v>44</v>
      </c>
      <c r="H48" s="7">
        <v>15</v>
      </c>
      <c r="I48" s="115">
        <f t="shared" si="2"/>
        <v>1000</v>
      </c>
      <c r="J48" s="116">
        <f t="shared" si="2"/>
        <v>1000</v>
      </c>
      <c r="K48" s="118">
        <f t="shared" si="2"/>
        <v>1000</v>
      </c>
      <c r="L48" s="118">
        <f t="shared" si="2"/>
        <v>1000</v>
      </c>
    </row>
    <row r="49" spans="1:12">
      <c r="A49" s="67">
        <v>2</v>
      </c>
      <c r="B49" s="68">
        <v>2</v>
      </c>
      <c r="C49" s="69">
        <v>1</v>
      </c>
      <c r="D49" s="70">
        <v>1</v>
      </c>
      <c r="E49" s="68">
        <v>1</v>
      </c>
      <c r="F49" s="71"/>
      <c r="G49" s="56" t="s">
        <v>44</v>
      </c>
      <c r="H49" s="7">
        <v>16</v>
      </c>
      <c r="I49" s="124">
        <f>SUM(I50:I64)</f>
        <v>1000</v>
      </c>
      <c r="J49" s="124">
        <f>SUM(J50:J64)</f>
        <v>1000</v>
      </c>
      <c r="K49" s="125">
        <f>SUM(K50:K64)</f>
        <v>1000</v>
      </c>
      <c r="L49" s="125">
        <f>SUM(L50:L64)</f>
        <v>1000</v>
      </c>
    </row>
    <row r="50" spans="1:12" hidden="1">
      <c r="A50" s="64">
        <v>2</v>
      </c>
      <c r="B50" s="60">
        <v>2</v>
      </c>
      <c r="C50" s="61">
        <v>1</v>
      </c>
      <c r="D50" s="62">
        <v>1</v>
      </c>
      <c r="E50" s="60">
        <v>1</v>
      </c>
      <c r="F50" s="72">
        <v>1</v>
      </c>
      <c r="G50" s="62" t="s">
        <v>45</v>
      </c>
      <c r="H50" s="7">
        <v>17</v>
      </c>
      <c r="I50" s="120">
        <v>0</v>
      </c>
      <c r="J50" s="120">
        <v>0</v>
      </c>
      <c r="K50" s="120">
        <v>0</v>
      </c>
      <c r="L50" s="120">
        <v>0</v>
      </c>
    </row>
    <row r="51" spans="1:12" ht="25.5" hidden="1" customHeight="1">
      <c r="A51" s="64">
        <v>2</v>
      </c>
      <c r="B51" s="60">
        <v>2</v>
      </c>
      <c r="C51" s="61">
        <v>1</v>
      </c>
      <c r="D51" s="62">
        <v>1</v>
      </c>
      <c r="E51" s="60">
        <v>1</v>
      </c>
      <c r="F51" s="63">
        <v>2</v>
      </c>
      <c r="G51" s="62" t="s">
        <v>46</v>
      </c>
      <c r="H51" s="7">
        <v>18</v>
      </c>
      <c r="I51" s="120">
        <v>0</v>
      </c>
      <c r="J51" s="120">
        <v>0</v>
      </c>
      <c r="K51" s="120">
        <v>0</v>
      </c>
      <c r="L51" s="120">
        <v>0</v>
      </c>
    </row>
    <row r="52" spans="1:12" ht="25.5" hidden="1" customHeight="1">
      <c r="A52" s="64">
        <v>2</v>
      </c>
      <c r="B52" s="60">
        <v>2</v>
      </c>
      <c r="C52" s="61">
        <v>1</v>
      </c>
      <c r="D52" s="62">
        <v>1</v>
      </c>
      <c r="E52" s="60">
        <v>1</v>
      </c>
      <c r="F52" s="63">
        <v>5</v>
      </c>
      <c r="G52" s="62" t="s">
        <v>47</v>
      </c>
      <c r="H52" s="7">
        <v>19</v>
      </c>
      <c r="I52" s="120">
        <v>0</v>
      </c>
      <c r="J52" s="120">
        <v>0</v>
      </c>
      <c r="K52" s="120">
        <v>0</v>
      </c>
      <c r="L52" s="120">
        <v>0</v>
      </c>
    </row>
    <row r="53" spans="1:12" ht="25.5" hidden="1" customHeight="1">
      <c r="A53" s="64">
        <v>2</v>
      </c>
      <c r="B53" s="60">
        <v>2</v>
      </c>
      <c r="C53" s="61">
        <v>1</v>
      </c>
      <c r="D53" s="62">
        <v>1</v>
      </c>
      <c r="E53" s="60">
        <v>1</v>
      </c>
      <c r="F53" s="63">
        <v>6</v>
      </c>
      <c r="G53" s="62" t="s">
        <v>48</v>
      </c>
      <c r="H53" s="7">
        <v>20</v>
      </c>
      <c r="I53" s="120">
        <v>0</v>
      </c>
      <c r="J53" s="120">
        <v>0</v>
      </c>
      <c r="K53" s="120">
        <v>0</v>
      </c>
      <c r="L53" s="120">
        <v>0</v>
      </c>
    </row>
    <row r="54" spans="1:12" ht="25.5" hidden="1" customHeight="1">
      <c r="A54" s="73">
        <v>2</v>
      </c>
      <c r="B54" s="57">
        <v>2</v>
      </c>
      <c r="C54" s="55">
        <v>1</v>
      </c>
      <c r="D54" s="56">
        <v>1</v>
      </c>
      <c r="E54" s="57">
        <v>1</v>
      </c>
      <c r="F54" s="58">
        <v>7</v>
      </c>
      <c r="G54" s="56" t="s">
        <v>49</v>
      </c>
      <c r="H54" s="7">
        <v>21</v>
      </c>
      <c r="I54" s="120">
        <v>0</v>
      </c>
      <c r="J54" s="120">
        <v>0</v>
      </c>
      <c r="K54" s="120">
        <v>0</v>
      </c>
      <c r="L54" s="120">
        <v>0</v>
      </c>
    </row>
    <row r="55" spans="1:12" hidden="1">
      <c r="A55" s="64">
        <v>2</v>
      </c>
      <c r="B55" s="60">
        <v>2</v>
      </c>
      <c r="C55" s="61">
        <v>1</v>
      </c>
      <c r="D55" s="62">
        <v>1</v>
      </c>
      <c r="E55" s="60">
        <v>1</v>
      </c>
      <c r="F55" s="63">
        <v>11</v>
      </c>
      <c r="G55" s="62" t="s">
        <v>50</v>
      </c>
      <c r="H55" s="7">
        <v>22</v>
      </c>
      <c r="I55" s="121">
        <v>0</v>
      </c>
      <c r="J55" s="120">
        <v>0</v>
      </c>
      <c r="K55" s="120">
        <v>0</v>
      </c>
      <c r="L55" s="120">
        <v>0</v>
      </c>
    </row>
    <row r="56" spans="1:12" ht="25.5" hidden="1" customHeight="1">
      <c r="A56" s="67">
        <v>2</v>
      </c>
      <c r="B56" s="74">
        <v>2</v>
      </c>
      <c r="C56" s="75">
        <v>1</v>
      </c>
      <c r="D56" s="75">
        <v>1</v>
      </c>
      <c r="E56" s="75">
        <v>1</v>
      </c>
      <c r="F56" s="76">
        <v>12</v>
      </c>
      <c r="G56" s="77" t="s">
        <v>51</v>
      </c>
      <c r="H56" s="7">
        <v>23</v>
      </c>
      <c r="I56" s="126">
        <v>0</v>
      </c>
      <c r="J56" s="120">
        <v>0</v>
      </c>
      <c r="K56" s="120">
        <v>0</v>
      </c>
      <c r="L56" s="120">
        <v>0</v>
      </c>
    </row>
    <row r="57" spans="1:12" ht="25.5" hidden="1" customHeight="1">
      <c r="A57" s="64">
        <v>2</v>
      </c>
      <c r="B57" s="60">
        <v>2</v>
      </c>
      <c r="C57" s="61">
        <v>1</v>
      </c>
      <c r="D57" s="61">
        <v>1</v>
      </c>
      <c r="E57" s="61">
        <v>1</v>
      </c>
      <c r="F57" s="63">
        <v>14</v>
      </c>
      <c r="G57" s="78" t="s">
        <v>52</v>
      </c>
      <c r="H57" s="7">
        <v>24</v>
      </c>
      <c r="I57" s="121">
        <v>0</v>
      </c>
      <c r="J57" s="121">
        <v>0</v>
      </c>
      <c r="K57" s="121">
        <v>0</v>
      </c>
      <c r="L57" s="121">
        <v>0</v>
      </c>
    </row>
    <row r="58" spans="1:12" ht="25.5" hidden="1" customHeight="1">
      <c r="A58" s="64">
        <v>2</v>
      </c>
      <c r="B58" s="60">
        <v>2</v>
      </c>
      <c r="C58" s="61">
        <v>1</v>
      </c>
      <c r="D58" s="61">
        <v>1</v>
      </c>
      <c r="E58" s="61">
        <v>1</v>
      </c>
      <c r="F58" s="63">
        <v>15</v>
      </c>
      <c r="G58" s="62" t="s">
        <v>53</v>
      </c>
      <c r="H58" s="7">
        <v>25</v>
      </c>
      <c r="I58" s="121">
        <v>0</v>
      </c>
      <c r="J58" s="120">
        <v>0</v>
      </c>
      <c r="K58" s="120">
        <v>0</v>
      </c>
      <c r="L58" s="120">
        <v>0</v>
      </c>
    </row>
    <row r="59" spans="1:12" hidden="1">
      <c r="A59" s="64">
        <v>2</v>
      </c>
      <c r="B59" s="60">
        <v>2</v>
      </c>
      <c r="C59" s="61">
        <v>1</v>
      </c>
      <c r="D59" s="61">
        <v>1</v>
      </c>
      <c r="E59" s="61">
        <v>1</v>
      </c>
      <c r="F59" s="63">
        <v>16</v>
      </c>
      <c r="G59" s="62" t="s">
        <v>54</v>
      </c>
      <c r="H59" s="7">
        <v>26</v>
      </c>
      <c r="I59" s="121">
        <v>0</v>
      </c>
      <c r="J59" s="120">
        <v>0</v>
      </c>
      <c r="K59" s="120">
        <v>0</v>
      </c>
      <c r="L59" s="120">
        <v>0</v>
      </c>
    </row>
    <row r="60" spans="1:12" ht="25.5" hidden="1" customHeight="1">
      <c r="A60" s="64">
        <v>2</v>
      </c>
      <c r="B60" s="60">
        <v>2</v>
      </c>
      <c r="C60" s="61">
        <v>1</v>
      </c>
      <c r="D60" s="61">
        <v>1</v>
      </c>
      <c r="E60" s="61">
        <v>1</v>
      </c>
      <c r="F60" s="63">
        <v>17</v>
      </c>
      <c r="G60" s="62" t="s">
        <v>55</v>
      </c>
      <c r="H60" s="7">
        <v>27</v>
      </c>
      <c r="I60" s="121">
        <v>0</v>
      </c>
      <c r="J60" s="121">
        <v>0</v>
      </c>
      <c r="K60" s="121">
        <v>0</v>
      </c>
      <c r="L60" s="121">
        <v>0</v>
      </c>
    </row>
    <row r="61" spans="1:12" hidden="1">
      <c r="A61" s="64">
        <v>2</v>
      </c>
      <c r="B61" s="60">
        <v>2</v>
      </c>
      <c r="C61" s="61">
        <v>1</v>
      </c>
      <c r="D61" s="61">
        <v>1</v>
      </c>
      <c r="E61" s="61">
        <v>1</v>
      </c>
      <c r="F61" s="63">
        <v>20</v>
      </c>
      <c r="G61" s="62" t="s">
        <v>56</v>
      </c>
      <c r="H61" s="7">
        <v>28</v>
      </c>
      <c r="I61" s="121">
        <v>0</v>
      </c>
      <c r="J61" s="120">
        <v>0</v>
      </c>
      <c r="K61" s="120">
        <v>0</v>
      </c>
      <c r="L61" s="120">
        <v>0</v>
      </c>
    </row>
    <row r="62" spans="1:12" ht="25.5" hidden="1" customHeight="1">
      <c r="A62" s="64">
        <v>2</v>
      </c>
      <c r="B62" s="60">
        <v>2</v>
      </c>
      <c r="C62" s="61">
        <v>1</v>
      </c>
      <c r="D62" s="61">
        <v>1</v>
      </c>
      <c r="E62" s="61">
        <v>1</v>
      </c>
      <c r="F62" s="63">
        <v>21</v>
      </c>
      <c r="G62" s="62" t="s">
        <v>57</v>
      </c>
      <c r="H62" s="7">
        <v>29</v>
      </c>
      <c r="I62" s="121">
        <v>0</v>
      </c>
      <c r="J62" s="120">
        <v>0</v>
      </c>
      <c r="K62" s="120">
        <v>0</v>
      </c>
      <c r="L62" s="120">
        <v>0</v>
      </c>
    </row>
    <row r="63" spans="1:12" hidden="1">
      <c r="A63" s="64">
        <v>2</v>
      </c>
      <c r="B63" s="60">
        <v>2</v>
      </c>
      <c r="C63" s="61">
        <v>1</v>
      </c>
      <c r="D63" s="61">
        <v>1</v>
      </c>
      <c r="E63" s="61">
        <v>1</v>
      </c>
      <c r="F63" s="63">
        <v>22</v>
      </c>
      <c r="G63" s="62" t="s">
        <v>58</v>
      </c>
      <c r="H63" s="7">
        <v>30</v>
      </c>
      <c r="I63" s="121">
        <v>0</v>
      </c>
      <c r="J63" s="120">
        <v>0</v>
      </c>
      <c r="K63" s="120">
        <v>0</v>
      </c>
      <c r="L63" s="120">
        <v>0</v>
      </c>
    </row>
    <row r="64" spans="1:12">
      <c r="A64" s="64">
        <v>2</v>
      </c>
      <c r="B64" s="60">
        <v>2</v>
      </c>
      <c r="C64" s="61">
        <v>1</v>
      </c>
      <c r="D64" s="61">
        <v>1</v>
      </c>
      <c r="E64" s="61">
        <v>1</v>
      </c>
      <c r="F64" s="63">
        <v>30</v>
      </c>
      <c r="G64" s="62" t="s">
        <v>59</v>
      </c>
      <c r="H64" s="7">
        <v>31</v>
      </c>
      <c r="I64" s="121">
        <v>1000</v>
      </c>
      <c r="J64" s="120">
        <v>1000</v>
      </c>
      <c r="K64" s="120">
        <v>1000</v>
      </c>
      <c r="L64" s="120">
        <v>1000</v>
      </c>
    </row>
    <row r="65" spans="1:15" hidden="1">
      <c r="A65" s="79">
        <v>2</v>
      </c>
      <c r="B65" s="80">
        <v>3</v>
      </c>
      <c r="C65" s="54"/>
      <c r="D65" s="55"/>
      <c r="E65" s="55"/>
      <c r="F65" s="58"/>
      <c r="G65" s="81" t="s">
        <v>60</v>
      </c>
      <c r="H65" s="7">
        <v>32</v>
      </c>
      <c r="I65" s="122">
        <f>I66+I82</f>
        <v>0</v>
      </c>
      <c r="J65" s="122">
        <f>J66+J82</f>
        <v>0</v>
      </c>
      <c r="K65" s="122">
        <f>K66+K82</f>
        <v>0</v>
      </c>
      <c r="L65" s="122">
        <f>L66+L82</f>
        <v>0</v>
      </c>
    </row>
    <row r="66" spans="1:15" hidden="1">
      <c r="A66" s="64">
        <v>2</v>
      </c>
      <c r="B66" s="60">
        <v>3</v>
      </c>
      <c r="C66" s="61">
        <v>1</v>
      </c>
      <c r="D66" s="61"/>
      <c r="E66" s="61"/>
      <c r="F66" s="63"/>
      <c r="G66" s="62" t="s">
        <v>61</v>
      </c>
      <c r="H66" s="7">
        <v>33</v>
      </c>
      <c r="I66" s="115">
        <f>SUM(I67+I72+I77)</f>
        <v>0</v>
      </c>
      <c r="J66" s="127">
        <f>SUM(J67+J72+J77)</f>
        <v>0</v>
      </c>
      <c r="K66" s="116">
        <f>SUM(K67+K72+K77)</f>
        <v>0</v>
      </c>
      <c r="L66" s="115">
        <f>SUM(L67+L72+L77)</f>
        <v>0</v>
      </c>
    </row>
    <row r="67" spans="1:15" hidden="1">
      <c r="A67" s="64">
        <v>2</v>
      </c>
      <c r="B67" s="60">
        <v>3</v>
      </c>
      <c r="C67" s="61">
        <v>1</v>
      </c>
      <c r="D67" s="61">
        <v>1</v>
      </c>
      <c r="E67" s="61"/>
      <c r="F67" s="63"/>
      <c r="G67" s="62" t="s">
        <v>62</v>
      </c>
      <c r="H67" s="7">
        <v>34</v>
      </c>
      <c r="I67" s="115">
        <f>I68</f>
        <v>0</v>
      </c>
      <c r="J67" s="127">
        <f>J68</f>
        <v>0</v>
      </c>
      <c r="K67" s="116">
        <f>K68</f>
        <v>0</v>
      </c>
      <c r="L67" s="115">
        <f>L68</f>
        <v>0</v>
      </c>
    </row>
    <row r="68" spans="1:15" hidden="1">
      <c r="A68" s="64">
        <v>2</v>
      </c>
      <c r="B68" s="60">
        <v>3</v>
      </c>
      <c r="C68" s="61">
        <v>1</v>
      </c>
      <c r="D68" s="61">
        <v>1</v>
      </c>
      <c r="E68" s="61">
        <v>1</v>
      </c>
      <c r="F68" s="63"/>
      <c r="G68" s="62" t="s">
        <v>62</v>
      </c>
      <c r="H68" s="7">
        <v>35</v>
      </c>
      <c r="I68" s="115">
        <f>SUM(I69:I71)</f>
        <v>0</v>
      </c>
      <c r="J68" s="127">
        <f>SUM(J69:J71)</f>
        <v>0</v>
      </c>
      <c r="K68" s="116">
        <f>SUM(K69:K71)</f>
        <v>0</v>
      </c>
      <c r="L68" s="115">
        <f>SUM(L69:L71)</f>
        <v>0</v>
      </c>
    </row>
    <row r="69" spans="1:15" ht="25.5" hidden="1" customHeight="1">
      <c r="A69" s="64">
        <v>2</v>
      </c>
      <c r="B69" s="60">
        <v>3</v>
      </c>
      <c r="C69" s="61">
        <v>1</v>
      </c>
      <c r="D69" s="61">
        <v>1</v>
      </c>
      <c r="E69" s="61">
        <v>1</v>
      </c>
      <c r="F69" s="63">
        <v>1</v>
      </c>
      <c r="G69" s="62" t="s">
        <v>63</v>
      </c>
      <c r="H69" s="7">
        <v>36</v>
      </c>
      <c r="I69" s="121">
        <v>0</v>
      </c>
      <c r="J69" s="121">
        <v>0</v>
      </c>
      <c r="K69" s="121">
        <v>0</v>
      </c>
      <c r="L69" s="121">
        <v>0</v>
      </c>
      <c r="M69" s="82"/>
      <c r="N69" s="82"/>
      <c r="O69" s="82"/>
    </row>
    <row r="70" spans="1:15" ht="25.5" hidden="1" customHeight="1">
      <c r="A70" s="64">
        <v>2</v>
      </c>
      <c r="B70" s="57">
        <v>3</v>
      </c>
      <c r="C70" s="55">
        <v>1</v>
      </c>
      <c r="D70" s="55">
        <v>1</v>
      </c>
      <c r="E70" s="55">
        <v>1</v>
      </c>
      <c r="F70" s="58">
        <v>2</v>
      </c>
      <c r="G70" s="56" t="s">
        <v>64</v>
      </c>
      <c r="H70" s="7">
        <v>37</v>
      </c>
      <c r="I70" s="119">
        <v>0</v>
      </c>
      <c r="J70" s="119">
        <v>0</v>
      </c>
      <c r="K70" s="119">
        <v>0</v>
      </c>
      <c r="L70" s="119">
        <v>0</v>
      </c>
    </row>
    <row r="71" spans="1:15" hidden="1">
      <c r="A71" s="60">
        <v>2</v>
      </c>
      <c r="B71" s="61">
        <v>3</v>
      </c>
      <c r="C71" s="61">
        <v>1</v>
      </c>
      <c r="D71" s="61">
        <v>1</v>
      </c>
      <c r="E71" s="61">
        <v>1</v>
      </c>
      <c r="F71" s="63">
        <v>3</v>
      </c>
      <c r="G71" s="62" t="s">
        <v>65</v>
      </c>
      <c r="H71" s="7">
        <v>38</v>
      </c>
      <c r="I71" s="121">
        <v>0</v>
      </c>
      <c r="J71" s="121">
        <v>0</v>
      </c>
      <c r="K71" s="121">
        <v>0</v>
      </c>
      <c r="L71" s="121">
        <v>0</v>
      </c>
    </row>
    <row r="72" spans="1:15" ht="25.5" hidden="1" customHeight="1">
      <c r="A72" s="57">
        <v>2</v>
      </c>
      <c r="B72" s="55">
        <v>3</v>
      </c>
      <c r="C72" s="55">
        <v>1</v>
      </c>
      <c r="D72" s="55">
        <v>2</v>
      </c>
      <c r="E72" s="55"/>
      <c r="F72" s="58"/>
      <c r="G72" s="56" t="s">
        <v>66</v>
      </c>
      <c r="H72" s="7">
        <v>39</v>
      </c>
      <c r="I72" s="122">
        <f>I73</f>
        <v>0</v>
      </c>
      <c r="J72" s="128">
        <f>J73</f>
        <v>0</v>
      </c>
      <c r="K72" s="123">
        <f>K73</f>
        <v>0</v>
      </c>
      <c r="L72" s="123">
        <f>L73</f>
        <v>0</v>
      </c>
    </row>
    <row r="73" spans="1:15" ht="25.5" hidden="1" customHeight="1">
      <c r="A73" s="68">
        <v>2</v>
      </c>
      <c r="B73" s="69">
        <v>3</v>
      </c>
      <c r="C73" s="69">
        <v>1</v>
      </c>
      <c r="D73" s="69">
        <v>2</v>
      </c>
      <c r="E73" s="69">
        <v>1</v>
      </c>
      <c r="F73" s="71"/>
      <c r="G73" s="56" t="s">
        <v>66</v>
      </c>
      <c r="H73" s="7">
        <v>40</v>
      </c>
      <c r="I73" s="118">
        <f>SUM(I74:I76)</f>
        <v>0</v>
      </c>
      <c r="J73" s="129">
        <f>SUM(J74:J76)</f>
        <v>0</v>
      </c>
      <c r="K73" s="117">
        <f>SUM(K74:K76)</f>
        <v>0</v>
      </c>
      <c r="L73" s="116">
        <f>SUM(L74:L76)</f>
        <v>0</v>
      </c>
    </row>
    <row r="74" spans="1:15" ht="25.5" hidden="1" customHeight="1">
      <c r="A74" s="60">
        <v>2</v>
      </c>
      <c r="B74" s="61">
        <v>3</v>
      </c>
      <c r="C74" s="61">
        <v>1</v>
      </c>
      <c r="D74" s="61">
        <v>2</v>
      </c>
      <c r="E74" s="61">
        <v>1</v>
      </c>
      <c r="F74" s="63">
        <v>1</v>
      </c>
      <c r="G74" s="64" t="s">
        <v>63</v>
      </c>
      <c r="H74" s="7">
        <v>41</v>
      </c>
      <c r="I74" s="121">
        <v>0</v>
      </c>
      <c r="J74" s="121">
        <v>0</v>
      </c>
      <c r="K74" s="121">
        <v>0</v>
      </c>
      <c r="L74" s="121">
        <v>0</v>
      </c>
      <c r="M74" s="82"/>
      <c r="N74" s="82"/>
      <c r="O74" s="82"/>
    </row>
    <row r="75" spans="1:15" ht="25.5" hidden="1" customHeight="1">
      <c r="A75" s="60">
        <v>2</v>
      </c>
      <c r="B75" s="61">
        <v>3</v>
      </c>
      <c r="C75" s="61">
        <v>1</v>
      </c>
      <c r="D75" s="61">
        <v>2</v>
      </c>
      <c r="E75" s="61">
        <v>1</v>
      </c>
      <c r="F75" s="63">
        <v>2</v>
      </c>
      <c r="G75" s="64" t="s">
        <v>64</v>
      </c>
      <c r="H75" s="7">
        <v>42</v>
      </c>
      <c r="I75" s="121">
        <v>0</v>
      </c>
      <c r="J75" s="121">
        <v>0</v>
      </c>
      <c r="K75" s="121">
        <v>0</v>
      </c>
      <c r="L75" s="121">
        <v>0</v>
      </c>
    </row>
    <row r="76" spans="1:15" hidden="1">
      <c r="A76" s="60">
        <v>2</v>
      </c>
      <c r="B76" s="61">
        <v>3</v>
      </c>
      <c r="C76" s="61">
        <v>1</v>
      </c>
      <c r="D76" s="61">
        <v>2</v>
      </c>
      <c r="E76" s="61">
        <v>1</v>
      </c>
      <c r="F76" s="63">
        <v>3</v>
      </c>
      <c r="G76" s="64" t="s">
        <v>65</v>
      </c>
      <c r="H76" s="7">
        <v>43</v>
      </c>
      <c r="I76" s="121">
        <v>0</v>
      </c>
      <c r="J76" s="121">
        <v>0</v>
      </c>
      <c r="K76" s="121">
        <v>0</v>
      </c>
      <c r="L76" s="121">
        <v>0</v>
      </c>
    </row>
    <row r="77" spans="1:15" ht="25.5" hidden="1" customHeight="1">
      <c r="A77" s="60">
        <v>2</v>
      </c>
      <c r="B77" s="61">
        <v>3</v>
      </c>
      <c r="C77" s="61">
        <v>1</v>
      </c>
      <c r="D77" s="61">
        <v>3</v>
      </c>
      <c r="E77" s="61"/>
      <c r="F77" s="63"/>
      <c r="G77" s="64" t="s">
        <v>67</v>
      </c>
      <c r="H77" s="7">
        <v>44</v>
      </c>
      <c r="I77" s="115">
        <f>I78</f>
        <v>0</v>
      </c>
      <c r="J77" s="127">
        <f>J78</f>
        <v>0</v>
      </c>
      <c r="K77" s="116">
        <f>K78</f>
        <v>0</v>
      </c>
      <c r="L77" s="116">
        <f>L78</f>
        <v>0</v>
      </c>
    </row>
    <row r="78" spans="1:15" ht="25.5" hidden="1" customHeight="1">
      <c r="A78" s="60">
        <v>2</v>
      </c>
      <c r="B78" s="61">
        <v>3</v>
      </c>
      <c r="C78" s="61">
        <v>1</v>
      </c>
      <c r="D78" s="61">
        <v>3</v>
      </c>
      <c r="E78" s="61">
        <v>1</v>
      </c>
      <c r="F78" s="63"/>
      <c r="G78" s="64" t="s">
        <v>68</v>
      </c>
      <c r="H78" s="7">
        <v>45</v>
      </c>
      <c r="I78" s="115">
        <f>SUM(I79:I81)</f>
        <v>0</v>
      </c>
      <c r="J78" s="127">
        <f>SUM(J79:J81)</f>
        <v>0</v>
      </c>
      <c r="K78" s="116">
        <f>SUM(K79:K81)</f>
        <v>0</v>
      </c>
      <c r="L78" s="116">
        <f>SUM(L79:L81)</f>
        <v>0</v>
      </c>
    </row>
    <row r="79" spans="1:15" hidden="1">
      <c r="A79" s="57">
        <v>2</v>
      </c>
      <c r="B79" s="55">
        <v>3</v>
      </c>
      <c r="C79" s="55">
        <v>1</v>
      </c>
      <c r="D79" s="55">
        <v>3</v>
      </c>
      <c r="E79" s="55">
        <v>1</v>
      </c>
      <c r="F79" s="58">
        <v>1</v>
      </c>
      <c r="G79" s="73" t="s">
        <v>69</v>
      </c>
      <c r="H79" s="7">
        <v>46</v>
      </c>
      <c r="I79" s="119">
        <v>0</v>
      </c>
      <c r="J79" s="119">
        <v>0</v>
      </c>
      <c r="K79" s="119">
        <v>0</v>
      </c>
      <c r="L79" s="119">
        <v>0</v>
      </c>
    </row>
    <row r="80" spans="1:15" hidden="1">
      <c r="A80" s="60">
        <v>2</v>
      </c>
      <c r="B80" s="61">
        <v>3</v>
      </c>
      <c r="C80" s="61">
        <v>1</v>
      </c>
      <c r="D80" s="61">
        <v>3</v>
      </c>
      <c r="E80" s="61">
        <v>1</v>
      </c>
      <c r="F80" s="63">
        <v>2</v>
      </c>
      <c r="G80" s="64" t="s">
        <v>70</v>
      </c>
      <c r="H80" s="7">
        <v>47</v>
      </c>
      <c r="I80" s="121">
        <v>0</v>
      </c>
      <c r="J80" s="121">
        <v>0</v>
      </c>
      <c r="K80" s="121">
        <v>0</v>
      </c>
      <c r="L80" s="121">
        <v>0</v>
      </c>
    </row>
    <row r="81" spans="1:12" hidden="1">
      <c r="A81" s="57">
        <v>2</v>
      </c>
      <c r="B81" s="55">
        <v>3</v>
      </c>
      <c r="C81" s="55">
        <v>1</v>
      </c>
      <c r="D81" s="55">
        <v>3</v>
      </c>
      <c r="E81" s="55">
        <v>1</v>
      </c>
      <c r="F81" s="58">
        <v>3</v>
      </c>
      <c r="G81" s="73" t="s">
        <v>71</v>
      </c>
      <c r="H81" s="7">
        <v>48</v>
      </c>
      <c r="I81" s="119">
        <v>0</v>
      </c>
      <c r="J81" s="119">
        <v>0</v>
      </c>
      <c r="K81" s="119">
        <v>0</v>
      </c>
      <c r="L81" s="119">
        <v>0</v>
      </c>
    </row>
    <row r="82" spans="1:12" hidden="1">
      <c r="A82" s="57">
        <v>2</v>
      </c>
      <c r="B82" s="55">
        <v>3</v>
      </c>
      <c r="C82" s="55">
        <v>2</v>
      </c>
      <c r="D82" s="55"/>
      <c r="E82" s="55"/>
      <c r="F82" s="58"/>
      <c r="G82" s="73" t="s">
        <v>72</v>
      </c>
      <c r="H82" s="7">
        <v>49</v>
      </c>
      <c r="I82" s="115">
        <f t="shared" ref="I82:L83" si="3">I83</f>
        <v>0</v>
      </c>
      <c r="J82" s="115">
        <f t="shared" si="3"/>
        <v>0</v>
      </c>
      <c r="K82" s="115">
        <f t="shared" si="3"/>
        <v>0</v>
      </c>
      <c r="L82" s="115">
        <f t="shared" si="3"/>
        <v>0</v>
      </c>
    </row>
    <row r="83" spans="1:12" hidden="1">
      <c r="A83" s="57">
        <v>2</v>
      </c>
      <c r="B83" s="55">
        <v>3</v>
      </c>
      <c r="C83" s="55">
        <v>2</v>
      </c>
      <c r="D83" s="55">
        <v>1</v>
      </c>
      <c r="E83" s="55"/>
      <c r="F83" s="58"/>
      <c r="G83" s="73" t="s">
        <v>72</v>
      </c>
      <c r="H83" s="7">
        <v>50</v>
      </c>
      <c r="I83" s="115">
        <f t="shared" si="3"/>
        <v>0</v>
      </c>
      <c r="J83" s="115">
        <f t="shared" si="3"/>
        <v>0</v>
      </c>
      <c r="K83" s="115">
        <f t="shared" si="3"/>
        <v>0</v>
      </c>
      <c r="L83" s="115">
        <f t="shared" si="3"/>
        <v>0</v>
      </c>
    </row>
    <row r="84" spans="1:12" hidden="1">
      <c r="A84" s="57">
        <v>2</v>
      </c>
      <c r="B84" s="55">
        <v>3</v>
      </c>
      <c r="C84" s="55">
        <v>2</v>
      </c>
      <c r="D84" s="55">
        <v>1</v>
      </c>
      <c r="E84" s="55">
        <v>1</v>
      </c>
      <c r="F84" s="58"/>
      <c r="G84" s="73" t="s">
        <v>72</v>
      </c>
      <c r="H84" s="7">
        <v>51</v>
      </c>
      <c r="I84" s="115">
        <f>SUM(I85)</f>
        <v>0</v>
      </c>
      <c r="J84" s="115">
        <f>SUM(J85)</f>
        <v>0</v>
      </c>
      <c r="K84" s="115">
        <f>SUM(K85)</f>
        <v>0</v>
      </c>
      <c r="L84" s="115">
        <f>SUM(L85)</f>
        <v>0</v>
      </c>
    </row>
    <row r="85" spans="1:12" hidden="1">
      <c r="A85" s="57">
        <v>2</v>
      </c>
      <c r="B85" s="55">
        <v>3</v>
      </c>
      <c r="C85" s="55">
        <v>2</v>
      </c>
      <c r="D85" s="55">
        <v>1</v>
      </c>
      <c r="E85" s="55">
        <v>1</v>
      </c>
      <c r="F85" s="58">
        <v>1</v>
      </c>
      <c r="G85" s="73" t="s">
        <v>72</v>
      </c>
      <c r="H85" s="7">
        <v>52</v>
      </c>
      <c r="I85" s="121">
        <v>0</v>
      </c>
      <c r="J85" s="121">
        <v>0</v>
      </c>
      <c r="K85" s="121">
        <v>0</v>
      </c>
      <c r="L85" s="121">
        <v>0</v>
      </c>
    </row>
    <row r="86" spans="1:12" hidden="1">
      <c r="A86" s="49">
        <v>2</v>
      </c>
      <c r="B86" s="50">
        <v>4</v>
      </c>
      <c r="C86" s="50"/>
      <c r="D86" s="50"/>
      <c r="E86" s="50"/>
      <c r="F86" s="52"/>
      <c r="G86" s="83" t="s">
        <v>73</v>
      </c>
      <c r="H86" s="7">
        <v>53</v>
      </c>
      <c r="I86" s="115">
        <f t="shared" ref="I86:L88" si="4">I87</f>
        <v>0</v>
      </c>
      <c r="J86" s="127">
        <f t="shared" si="4"/>
        <v>0</v>
      </c>
      <c r="K86" s="116">
        <f t="shared" si="4"/>
        <v>0</v>
      </c>
      <c r="L86" s="116">
        <f t="shared" si="4"/>
        <v>0</v>
      </c>
    </row>
    <row r="87" spans="1:12" hidden="1">
      <c r="A87" s="60">
        <v>2</v>
      </c>
      <c r="B87" s="61">
        <v>4</v>
      </c>
      <c r="C87" s="61">
        <v>1</v>
      </c>
      <c r="D87" s="61"/>
      <c r="E87" s="61"/>
      <c r="F87" s="63"/>
      <c r="G87" s="64" t="s">
        <v>74</v>
      </c>
      <c r="H87" s="7">
        <v>54</v>
      </c>
      <c r="I87" s="115">
        <f t="shared" si="4"/>
        <v>0</v>
      </c>
      <c r="J87" s="127">
        <f t="shared" si="4"/>
        <v>0</v>
      </c>
      <c r="K87" s="116">
        <f t="shared" si="4"/>
        <v>0</v>
      </c>
      <c r="L87" s="116">
        <f t="shared" si="4"/>
        <v>0</v>
      </c>
    </row>
    <row r="88" spans="1:12" hidden="1">
      <c r="A88" s="60">
        <v>2</v>
      </c>
      <c r="B88" s="61">
        <v>4</v>
      </c>
      <c r="C88" s="61">
        <v>1</v>
      </c>
      <c r="D88" s="61">
        <v>1</v>
      </c>
      <c r="E88" s="61"/>
      <c r="F88" s="63"/>
      <c r="G88" s="64" t="s">
        <v>74</v>
      </c>
      <c r="H88" s="7">
        <v>55</v>
      </c>
      <c r="I88" s="115">
        <f t="shared" si="4"/>
        <v>0</v>
      </c>
      <c r="J88" s="127">
        <f t="shared" si="4"/>
        <v>0</v>
      </c>
      <c r="K88" s="116">
        <f t="shared" si="4"/>
        <v>0</v>
      </c>
      <c r="L88" s="116">
        <f t="shared" si="4"/>
        <v>0</v>
      </c>
    </row>
    <row r="89" spans="1:12" hidden="1">
      <c r="A89" s="60">
        <v>2</v>
      </c>
      <c r="B89" s="61">
        <v>4</v>
      </c>
      <c r="C89" s="61">
        <v>1</v>
      </c>
      <c r="D89" s="61">
        <v>1</v>
      </c>
      <c r="E89" s="61">
        <v>1</v>
      </c>
      <c r="F89" s="63"/>
      <c r="G89" s="64" t="s">
        <v>74</v>
      </c>
      <c r="H89" s="7">
        <v>56</v>
      </c>
      <c r="I89" s="115">
        <f>SUM(I90:I92)</f>
        <v>0</v>
      </c>
      <c r="J89" s="127">
        <f>SUM(J90:J92)</f>
        <v>0</v>
      </c>
      <c r="K89" s="116">
        <f>SUM(K90:K92)</f>
        <v>0</v>
      </c>
      <c r="L89" s="116">
        <f>SUM(L90:L92)</f>
        <v>0</v>
      </c>
    </row>
    <row r="90" spans="1:12" hidden="1">
      <c r="A90" s="60">
        <v>2</v>
      </c>
      <c r="B90" s="61">
        <v>4</v>
      </c>
      <c r="C90" s="61">
        <v>1</v>
      </c>
      <c r="D90" s="61">
        <v>1</v>
      </c>
      <c r="E90" s="61">
        <v>1</v>
      </c>
      <c r="F90" s="63">
        <v>1</v>
      </c>
      <c r="G90" s="64" t="s">
        <v>75</v>
      </c>
      <c r="H90" s="7">
        <v>57</v>
      </c>
      <c r="I90" s="121">
        <v>0</v>
      </c>
      <c r="J90" s="121">
        <v>0</v>
      </c>
      <c r="K90" s="121">
        <v>0</v>
      </c>
      <c r="L90" s="121">
        <v>0</v>
      </c>
    </row>
    <row r="91" spans="1:12" hidden="1">
      <c r="A91" s="60">
        <v>2</v>
      </c>
      <c r="B91" s="60">
        <v>4</v>
      </c>
      <c r="C91" s="60">
        <v>1</v>
      </c>
      <c r="D91" s="61">
        <v>1</v>
      </c>
      <c r="E91" s="61">
        <v>1</v>
      </c>
      <c r="F91" s="84">
        <v>2</v>
      </c>
      <c r="G91" s="62" t="s">
        <v>76</v>
      </c>
      <c r="H91" s="7">
        <v>58</v>
      </c>
      <c r="I91" s="121">
        <v>0</v>
      </c>
      <c r="J91" s="121">
        <v>0</v>
      </c>
      <c r="K91" s="121">
        <v>0</v>
      </c>
      <c r="L91" s="121">
        <v>0</v>
      </c>
    </row>
    <row r="92" spans="1:12" hidden="1">
      <c r="A92" s="60">
        <v>2</v>
      </c>
      <c r="B92" s="61">
        <v>4</v>
      </c>
      <c r="C92" s="60">
        <v>1</v>
      </c>
      <c r="D92" s="61">
        <v>1</v>
      </c>
      <c r="E92" s="61">
        <v>1</v>
      </c>
      <c r="F92" s="84">
        <v>3</v>
      </c>
      <c r="G92" s="62" t="s">
        <v>77</v>
      </c>
      <c r="H92" s="7">
        <v>59</v>
      </c>
      <c r="I92" s="121">
        <v>0</v>
      </c>
      <c r="J92" s="121">
        <v>0</v>
      </c>
      <c r="K92" s="121">
        <v>0</v>
      </c>
      <c r="L92" s="121">
        <v>0</v>
      </c>
    </row>
    <row r="93" spans="1:12" hidden="1">
      <c r="A93" s="49">
        <v>2</v>
      </c>
      <c r="B93" s="50">
        <v>5</v>
      </c>
      <c r="C93" s="49"/>
      <c r="D93" s="50"/>
      <c r="E93" s="50"/>
      <c r="F93" s="85"/>
      <c r="G93" s="51" t="s">
        <v>78</v>
      </c>
      <c r="H93" s="7">
        <v>60</v>
      </c>
      <c r="I93" s="115">
        <f>SUM(I94+I99+I104)</f>
        <v>0</v>
      </c>
      <c r="J93" s="127">
        <f>SUM(J94+J99+J104)</f>
        <v>0</v>
      </c>
      <c r="K93" s="116">
        <f>SUM(K94+K99+K104)</f>
        <v>0</v>
      </c>
      <c r="L93" s="116">
        <f>SUM(L94+L99+L104)</f>
        <v>0</v>
      </c>
    </row>
    <row r="94" spans="1:12" hidden="1">
      <c r="A94" s="57">
        <v>2</v>
      </c>
      <c r="B94" s="55">
        <v>5</v>
      </c>
      <c r="C94" s="57">
        <v>1</v>
      </c>
      <c r="D94" s="55"/>
      <c r="E94" s="55"/>
      <c r="F94" s="86"/>
      <c r="G94" s="56" t="s">
        <v>79</v>
      </c>
      <c r="H94" s="7">
        <v>61</v>
      </c>
      <c r="I94" s="122">
        <f t="shared" ref="I94:L95" si="5">I95</f>
        <v>0</v>
      </c>
      <c r="J94" s="128">
        <f t="shared" si="5"/>
        <v>0</v>
      </c>
      <c r="K94" s="123">
        <f t="shared" si="5"/>
        <v>0</v>
      </c>
      <c r="L94" s="123">
        <f t="shared" si="5"/>
        <v>0</v>
      </c>
    </row>
    <row r="95" spans="1:12" hidden="1">
      <c r="A95" s="60">
        <v>2</v>
      </c>
      <c r="B95" s="61">
        <v>5</v>
      </c>
      <c r="C95" s="60">
        <v>1</v>
      </c>
      <c r="D95" s="61">
        <v>1</v>
      </c>
      <c r="E95" s="61"/>
      <c r="F95" s="84"/>
      <c r="G95" s="62" t="s">
        <v>79</v>
      </c>
      <c r="H95" s="7">
        <v>62</v>
      </c>
      <c r="I95" s="115">
        <f t="shared" si="5"/>
        <v>0</v>
      </c>
      <c r="J95" s="127">
        <f t="shared" si="5"/>
        <v>0</v>
      </c>
      <c r="K95" s="116">
        <f t="shared" si="5"/>
        <v>0</v>
      </c>
      <c r="L95" s="116">
        <f t="shared" si="5"/>
        <v>0</v>
      </c>
    </row>
    <row r="96" spans="1:12" hidden="1">
      <c r="A96" s="60">
        <v>2</v>
      </c>
      <c r="B96" s="61">
        <v>5</v>
      </c>
      <c r="C96" s="60">
        <v>1</v>
      </c>
      <c r="D96" s="61">
        <v>1</v>
      </c>
      <c r="E96" s="61">
        <v>1</v>
      </c>
      <c r="F96" s="84"/>
      <c r="G96" s="62" t="s">
        <v>79</v>
      </c>
      <c r="H96" s="7">
        <v>63</v>
      </c>
      <c r="I96" s="115">
        <f>SUM(I97:I98)</f>
        <v>0</v>
      </c>
      <c r="J96" s="127">
        <f>SUM(J97:J98)</f>
        <v>0</v>
      </c>
      <c r="K96" s="116">
        <f>SUM(K97:K98)</f>
        <v>0</v>
      </c>
      <c r="L96" s="116">
        <f>SUM(L97:L98)</f>
        <v>0</v>
      </c>
    </row>
    <row r="97" spans="1:19" ht="25.5" hidden="1" customHeight="1">
      <c r="A97" s="60">
        <v>2</v>
      </c>
      <c r="B97" s="61">
        <v>5</v>
      </c>
      <c r="C97" s="60">
        <v>1</v>
      </c>
      <c r="D97" s="61">
        <v>1</v>
      </c>
      <c r="E97" s="61">
        <v>1</v>
      </c>
      <c r="F97" s="84">
        <v>1</v>
      </c>
      <c r="G97" s="62" t="s">
        <v>80</v>
      </c>
      <c r="H97" s="7">
        <v>64</v>
      </c>
      <c r="I97" s="121">
        <v>0</v>
      </c>
      <c r="J97" s="121">
        <v>0</v>
      </c>
      <c r="K97" s="121">
        <v>0</v>
      </c>
      <c r="L97" s="121">
        <v>0</v>
      </c>
    </row>
    <row r="98" spans="1:19" ht="25.5" hidden="1" customHeight="1">
      <c r="A98" s="60">
        <v>2</v>
      </c>
      <c r="B98" s="61">
        <v>5</v>
      </c>
      <c r="C98" s="60">
        <v>1</v>
      </c>
      <c r="D98" s="61">
        <v>1</v>
      </c>
      <c r="E98" s="61">
        <v>1</v>
      </c>
      <c r="F98" s="84">
        <v>2</v>
      </c>
      <c r="G98" s="62" t="s">
        <v>81</v>
      </c>
      <c r="H98" s="7">
        <v>65</v>
      </c>
      <c r="I98" s="121">
        <v>0</v>
      </c>
      <c r="J98" s="121">
        <v>0</v>
      </c>
      <c r="K98" s="121">
        <v>0</v>
      </c>
      <c r="L98" s="121">
        <v>0</v>
      </c>
    </row>
    <row r="99" spans="1:19" hidden="1">
      <c r="A99" s="60">
        <v>2</v>
      </c>
      <c r="B99" s="61">
        <v>5</v>
      </c>
      <c r="C99" s="60">
        <v>2</v>
      </c>
      <c r="D99" s="61"/>
      <c r="E99" s="61"/>
      <c r="F99" s="84"/>
      <c r="G99" s="62" t="s">
        <v>82</v>
      </c>
      <c r="H99" s="7">
        <v>66</v>
      </c>
      <c r="I99" s="115">
        <f t="shared" ref="I99:L100" si="6">I100</f>
        <v>0</v>
      </c>
      <c r="J99" s="127">
        <f t="shared" si="6"/>
        <v>0</v>
      </c>
      <c r="K99" s="116">
        <f t="shared" si="6"/>
        <v>0</v>
      </c>
      <c r="L99" s="115">
        <f t="shared" si="6"/>
        <v>0</v>
      </c>
    </row>
    <row r="100" spans="1:19" hidden="1">
      <c r="A100" s="64">
        <v>2</v>
      </c>
      <c r="B100" s="60">
        <v>5</v>
      </c>
      <c r="C100" s="61">
        <v>2</v>
      </c>
      <c r="D100" s="62">
        <v>1</v>
      </c>
      <c r="E100" s="60"/>
      <c r="F100" s="84"/>
      <c r="G100" s="62" t="s">
        <v>82</v>
      </c>
      <c r="H100" s="7">
        <v>67</v>
      </c>
      <c r="I100" s="115">
        <f t="shared" si="6"/>
        <v>0</v>
      </c>
      <c r="J100" s="127">
        <f t="shared" si="6"/>
        <v>0</v>
      </c>
      <c r="K100" s="116">
        <f t="shared" si="6"/>
        <v>0</v>
      </c>
      <c r="L100" s="115">
        <f t="shared" si="6"/>
        <v>0</v>
      </c>
    </row>
    <row r="101" spans="1:19" hidden="1">
      <c r="A101" s="64">
        <v>2</v>
      </c>
      <c r="B101" s="60">
        <v>5</v>
      </c>
      <c r="C101" s="61">
        <v>2</v>
      </c>
      <c r="D101" s="62">
        <v>1</v>
      </c>
      <c r="E101" s="60">
        <v>1</v>
      </c>
      <c r="F101" s="84"/>
      <c r="G101" s="62" t="s">
        <v>82</v>
      </c>
      <c r="H101" s="7">
        <v>68</v>
      </c>
      <c r="I101" s="115">
        <f>SUM(I102:I103)</f>
        <v>0</v>
      </c>
      <c r="J101" s="127">
        <f>SUM(J102:J103)</f>
        <v>0</v>
      </c>
      <c r="K101" s="116">
        <f>SUM(K102:K103)</f>
        <v>0</v>
      </c>
      <c r="L101" s="115">
        <f>SUM(L102:L103)</f>
        <v>0</v>
      </c>
    </row>
    <row r="102" spans="1:19" ht="25.5" hidden="1" customHeight="1">
      <c r="A102" s="64">
        <v>2</v>
      </c>
      <c r="B102" s="60">
        <v>5</v>
      </c>
      <c r="C102" s="61">
        <v>2</v>
      </c>
      <c r="D102" s="62">
        <v>1</v>
      </c>
      <c r="E102" s="60">
        <v>1</v>
      </c>
      <c r="F102" s="84">
        <v>1</v>
      </c>
      <c r="G102" s="62" t="s">
        <v>83</v>
      </c>
      <c r="H102" s="7">
        <v>69</v>
      </c>
      <c r="I102" s="121">
        <v>0</v>
      </c>
      <c r="J102" s="121">
        <v>0</v>
      </c>
      <c r="K102" s="121">
        <v>0</v>
      </c>
      <c r="L102" s="121">
        <v>0</v>
      </c>
    </row>
    <row r="103" spans="1:19" ht="25.5" hidden="1" customHeight="1">
      <c r="A103" s="64">
        <v>2</v>
      </c>
      <c r="B103" s="60">
        <v>5</v>
      </c>
      <c r="C103" s="61">
        <v>2</v>
      </c>
      <c r="D103" s="62">
        <v>1</v>
      </c>
      <c r="E103" s="60">
        <v>1</v>
      </c>
      <c r="F103" s="84">
        <v>2</v>
      </c>
      <c r="G103" s="62" t="s">
        <v>84</v>
      </c>
      <c r="H103" s="7">
        <v>70</v>
      </c>
      <c r="I103" s="121">
        <v>0</v>
      </c>
      <c r="J103" s="121">
        <v>0</v>
      </c>
      <c r="K103" s="121">
        <v>0</v>
      </c>
      <c r="L103" s="121">
        <v>0</v>
      </c>
    </row>
    <row r="104" spans="1:19" ht="25.5" hidden="1" customHeight="1">
      <c r="A104" s="64">
        <v>2</v>
      </c>
      <c r="B104" s="60">
        <v>5</v>
      </c>
      <c r="C104" s="61">
        <v>3</v>
      </c>
      <c r="D104" s="62"/>
      <c r="E104" s="60"/>
      <c r="F104" s="84"/>
      <c r="G104" s="62" t="s">
        <v>85</v>
      </c>
      <c r="H104" s="7">
        <v>71</v>
      </c>
      <c r="I104" s="115">
        <f>I105+I109</f>
        <v>0</v>
      </c>
      <c r="J104" s="115">
        <f>J105+J109</f>
        <v>0</v>
      </c>
      <c r="K104" s="115">
        <f>K105+K109</f>
        <v>0</v>
      </c>
      <c r="L104" s="115">
        <f>L105+L109</f>
        <v>0</v>
      </c>
    </row>
    <row r="105" spans="1:19" ht="25.5" hidden="1" customHeight="1">
      <c r="A105" s="64">
        <v>2</v>
      </c>
      <c r="B105" s="60">
        <v>5</v>
      </c>
      <c r="C105" s="61">
        <v>3</v>
      </c>
      <c r="D105" s="62">
        <v>1</v>
      </c>
      <c r="E105" s="60"/>
      <c r="F105" s="84"/>
      <c r="G105" s="62" t="s">
        <v>86</v>
      </c>
      <c r="H105" s="7">
        <v>72</v>
      </c>
      <c r="I105" s="115">
        <f>I106</f>
        <v>0</v>
      </c>
      <c r="J105" s="127">
        <f>J106</f>
        <v>0</v>
      </c>
      <c r="K105" s="116">
        <f>K106</f>
        <v>0</v>
      </c>
      <c r="L105" s="115">
        <f>L106</f>
        <v>0</v>
      </c>
    </row>
    <row r="106" spans="1:19" ht="25.5" hidden="1" customHeight="1">
      <c r="A106" s="67">
        <v>2</v>
      </c>
      <c r="B106" s="68">
        <v>5</v>
      </c>
      <c r="C106" s="69">
        <v>3</v>
      </c>
      <c r="D106" s="70">
        <v>1</v>
      </c>
      <c r="E106" s="68">
        <v>1</v>
      </c>
      <c r="F106" s="87"/>
      <c r="G106" s="70" t="s">
        <v>86</v>
      </c>
      <c r="H106" s="7">
        <v>73</v>
      </c>
      <c r="I106" s="118">
        <f>SUM(I107:I108)</f>
        <v>0</v>
      </c>
      <c r="J106" s="129">
        <f>SUM(J107:J108)</f>
        <v>0</v>
      </c>
      <c r="K106" s="117">
        <f>SUM(K107:K108)</f>
        <v>0</v>
      </c>
      <c r="L106" s="118">
        <f>SUM(L107:L108)</f>
        <v>0</v>
      </c>
    </row>
    <row r="107" spans="1:19" ht="25.5" hidden="1" customHeight="1">
      <c r="A107" s="64">
        <v>2</v>
      </c>
      <c r="B107" s="60">
        <v>5</v>
      </c>
      <c r="C107" s="61">
        <v>3</v>
      </c>
      <c r="D107" s="62">
        <v>1</v>
      </c>
      <c r="E107" s="60">
        <v>1</v>
      </c>
      <c r="F107" s="84">
        <v>1</v>
      </c>
      <c r="G107" s="62" t="s">
        <v>86</v>
      </c>
      <c r="H107" s="7">
        <v>74</v>
      </c>
      <c r="I107" s="121">
        <v>0</v>
      </c>
      <c r="J107" s="121">
        <v>0</v>
      </c>
      <c r="K107" s="121">
        <v>0</v>
      </c>
      <c r="L107" s="121">
        <v>0</v>
      </c>
    </row>
    <row r="108" spans="1:19" ht="25.5" hidden="1" customHeight="1">
      <c r="A108" s="67">
        <v>2</v>
      </c>
      <c r="B108" s="68">
        <v>5</v>
      </c>
      <c r="C108" s="69">
        <v>3</v>
      </c>
      <c r="D108" s="70">
        <v>1</v>
      </c>
      <c r="E108" s="68">
        <v>1</v>
      </c>
      <c r="F108" s="87">
        <v>2</v>
      </c>
      <c r="G108" s="70" t="s">
        <v>87</v>
      </c>
      <c r="H108" s="7">
        <v>75</v>
      </c>
      <c r="I108" s="121">
        <v>0</v>
      </c>
      <c r="J108" s="121">
        <v>0</v>
      </c>
      <c r="K108" s="121">
        <v>0</v>
      </c>
      <c r="L108" s="121">
        <v>0</v>
      </c>
      <c r="S108" s="146"/>
    </row>
    <row r="109" spans="1:19" ht="25.5" hidden="1" customHeight="1">
      <c r="A109" s="67">
        <v>2</v>
      </c>
      <c r="B109" s="68">
        <v>5</v>
      </c>
      <c r="C109" s="69">
        <v>3</v>
      </c>
      <c r="D109" s="70">
        <v>2</v>
      </c>
      <c r="E109" s="68"/>
      <c r="F109" s="87"/>
      <c r="G109" s="70" t="s">
        <v>88</v>
      </c>
      <c r="H109" s="7">
        <v>76</v>
      </c>
      <c r="I109" s="116">
        <f>I110</f>
        <v>0</v>
      </c>
      <c r="J109" s="115">
        <f>J110</f>
        <v>0</v>
      </c>
      <c r="K109" s="115">
        <f>K110</f>
        <v>0</v>
      </c>
      <c r="L109" s="115">
        <f>L110</f>
        <v>0</v>
      </c>
    </row>
    <row r="110" spans="1:19" ht="25.5" hidden="1" customHeight="1">
      <c r="A110" s="67">
        <v>2</v>
      </c>
      <c r="B110" s="68">
        <v>5</v>
      </c>
      <c r="C110" s="69">
        <v>3</v>
      </c>
      <c r="D110" s="70">
        <v>2</v>
      </c>
      <c r="E110" s="68">
        <v>1</v>
      </c>
      <c r="F110" s="87"/>
      <c r="G110" s="70" t="s">
        <v>88</v>
      </c>
      <c r="H110" s="7">
        <v>77</v>
      </c>
      <c r="I110" s="118">
        <f>SUM(I111:I112)</f>
        <v>0</v>
      </c>
      <c r="J110" s="118">
        <f>SUM(J111:J112)</f>
        <v>0</v>
      </c>
      <c r="K110" s="118">
        <f>SUM(K111:K112)</f>
        <v>0</v>
      </c>
      <c r="L110" s="118">
        <f>SUM(L111:L112)</f>
        <v>0</v>
      </c>
    </row>
    <row r="111" spans="1:19" ht="25.5" hidden="1" customHeight="1">
      <c r="A111" s="67">
        <v>2</v>
      </c>
      <c r="B111" s="68">
        <v>5</v>
      </c>
      <c r="C111" s="69">
        <v>3</v>
      </c>
      <c r="D111" s="70">
        <v>2</v>
      </c>
      <c r="E111" s="68">
        <v>1</v>
      </c>
      <c r="F111" s="87">
        <v>1</v>
      </c>
      <c r="G111" s="70" t="s">
        <v>88</v>
      </c>
      <c r="H111" s="7">
        <v>78</v>
      </c>
      <c r="I111" s="121">
        <v>0</v>
      </c>
      <c r="J111" s="121">
        <v>0</v>
      </c>
      <c r="K111" s="121">
        <v>0</v>
      </c>
      <c r="L111" s="121">
        <v>0</v>
      </c>
    </row>
    <row r="112" spans="1:19" hidden="1">
      <c r="A112" s="67">
        <v>2</v>
      </c>
      <c r="B112" s="68">
        <v>5</v>
      </c>
      <c r="C112" s="69">
        <v>3</v>
      </c>
      <c r="D112" s="70">
        <v>2</v>
      </c>
      <c r="E112" s="68">
        <v>1</v>
      </c>
      <c r="F112" s="87">
        <v>2</v>
      </c>
      <c r="G112" s="70" t="s">
        <v>89</v>
      </c>
      <c r="H112" s="7">
        <v>79</v>
      </c>
      <c r="I112" s="121">
        <v>0</v>
      </c>
      <c r="J112" s="121">
        <v>0</v>
      </c>
      <c r="K112" s="121">
        <v>0</v>
      </c>
      <c r="L112" s="121">
        <v>0</v>
      </c>
    </row>
    <row r="113" spans="1:12" hidden="1">
      <c r="A113" s="83">
        <v>2</v>
      </c>
      <c r="B113" s="49">
        <v>6</v>
      </c>
      <c r="C113" s="50"/>
      <c r="D113" s="51"/>
      <c r="E113" s="49"/>
      <c r="F113" s="85"/>
      <c r="G113" s="88" t="s">
        <v>90</v>
      </c>
      <c r="H113" s="7">
        <v>80</v>
      </c>
      <c r="I113" s="115">
        <f>SUM(I114+I119+I123+I127+I131+I135)</f>
        <v>0</v>
      </c>
      <c r="J113" s="115">
        <f>SUM(J114+J119+J123+J127+J131+J135)</f>
        <v>0</v>
      </c>
      <c r="K113" s="115">
        <f>SUM(K114+K119+K123+K127+K131+K135)</f>
        <v>0</v>
      </c>
      <c r="L113" s="115">
        <f>SUM(L114+L119+L123+L127+L131+L135)</f>
        <v>0</v>
      </c>
    </row>
    <row r="114" spans="1:12" hidden="1">
      <c r="A114" s="67">
        <v>2</v>
      </c>
      <c r="B114" s="68">
        <v>6</v>
      </c>
      <c r="C114" s="69">
        <v>1</v>
      </c>
      <c r="D114" s="70"/>
      <c r="E114" s="68"/>
      <c r="F114" s="87"/>
      <c r="G114" s="70" t="s">
        <v>91</v>
      </c>
      <c r="H114" s="7">
        <v>81</v>
      </c>
      <c r="I114" s="118">
        <f t="shared" ref="I114:L115" si="7">I115</f>
        <v>0</v>
      </c>
      <c r="J114" s="129">
        <f t="shared" si="7"/>
        <v>0</v>
      </c>
      <c r="K114" s="117">
        <f t="shared" si="7"/>
        <v>0</v>
      </c>
      <c r="L114" s="118">
        <f t="shared" si="7"/>
        <v>0</v>
      </c>
    </row>
    <row r="115" spans="1:12" hidden="1">
      <c r="A115" s="64">
        <v>2</v>
      </c>
      <c r="B115" s="60">
        <v>6</v>
      </c>
      <c r="C115" s="61">
        <v>1</v>
      </c>
      <c r="D115" s="62">
        <v>1</v>
      </c>
      <c r="E115" s="60"/>
      <c r="F115" s="84"/>
      <c r="G115" s="62" t="s">
        <v>91</v>
      </c>
      <c r="H115" s="7">
        <v>82</v>
      </c>
      <c r="I115" s="115">
        <f t="shared" si="7"/>
        <v>0</v>
      </c>
      <c r="J115" s="127">
        <f t="shared" si="7"/>
        <v>0</v>
      </c>
      <c r="K115" s="116">
        <f t="shared" si="7"/>
        <v>0</v>
      </c>
      <c r="L115" s="115">
        <f t="shared" si="7"/>
        <v>0</v>
      </c>
    </row>
    <row r="116" spans="1:12" hidden="1">
      <c r="A116" s="64">
        <v>2</v>
      </c>
      <c r="B116" s="60">
        <v>6</v>
      </c>
      <c r="C116" s="61">
        <v>1</v>
      </c>
      <c r="D116" s="62">
        <v>1</v>
      </c>
      <c r="E116" s="60">
        <v>1</v>
      </c>
      <c r="F116" s="84"/>
      <c r="G116" s="62" t="s">
        <v>91</v>
      </c>
      <c r="H116" s="7">
        <v>83</v>
      </c>
      <c r="I116" s="115">
        <f>SUM(I117:I118)</f>
        <v>0</v>
      </c>
      <c r="J116" s="127">
        <f>SUM(J117:J118)</f>
        <v>0</v>
      </c>
      <c r="K116" s="116">
        <f>SUM(K117:K118)</f>
        <v>0</v>
      </c>
      <c r="L116" s="115">
        <f>SUM(L117:L118)</f>
        <v>0</v>
      </c>
    </row>
    <row r="117" spans="1:12" hidden="1">
      <c r="A117" s="64">
        <v>2</v>
      </c>
      <c r="B117" s="60">
        <v>6</v>
      </c>
      <c r="C117" s="61">
        <v>1</v>
      </c>
      <c r="D117" s="62">
        <v>1</v>
      </c>
      <c r="E117" s="60">
        <v>1</v>
      </c>
      <c r="F117" s="84">
        <v>1</v>
      </c>
      <c r="G117" s="62" t="s">
        <v>92</v>
      </c>
      <c r="H117" s="7">
        <v>84</v>
      </c>
      <c r="I117" s="121">
        <v>0</v>
      </c>
      <c r="J117" s="121">
        <v>0</v>
      </c>
      <c r="K117" s="121">
        <v>0</v>
      </c>
      <c r="L117" s="121">
        <v>0</v>
      </c>
    </row>
    <row r="118" spans="1:12" hidden="1">
      <c r="A118" s="73">
        <v>2</v>
      </c>
      <c r="B118" s="57">
        <v>6</v>
      </c>
      <c r="C118" s="55">
        <v>1</v>
      </c>
      <c r="D118" s="56">
        <v>1</v>
      </c>
      <c r="E118" s="57">
        <v>1</v>
      </c>
      <c r="F118" s="86">
        <v>2</v>
      </c>
      <c r="G118" s="56" t="s">
        <v>93</v>
      </c>
      <c r="H118" s="7">
        <v>85</v>
      </c>
      <c r="I118" s="119">
        <v>0</v>
      </c>
      <c r="J118" s="119">
        <v>0</v>
      </c>
      <c r="K118" s="119">
        <v>0</v>
      </c>
      <c r="L118" s="119">
        <v>0</v>
      </c>
    </row>
    <row r="119" spans="1:12" ht="25.5" hidden="1" customHeight="1">
      <c r="A119" s="64">
        <v>2</v>
      </c>
      <c r="B119" s="60">
        <v>6</v>
      </c>
      <c r="C119" s="61">
        <v>2</v>
      </c>
      <c r="D119" s="62"/>
      <c r="E119" s="60"/>
      <c r="F119" s="84"/>
      <c r="G119" s="62" t="s">
        <v>94</v>
      </c>
      <c r="H119" s="7">
        <v>86</v>
      </c>
      <c r="I119" s="115">
        <f t="shared" ref="I119:L121" si="8">I120</f>
        <v>0</v>
      </c>
      <c r="J119" s="127">
        <f t="shared" si="8"/>
        <v>0</v>
      </c>
      <c r="K119" s="116">
        <f t="shared" si="8"/>
        <v>0</v>
      </c>
      <c r="L119" s="115">
        <f t="shared" si="8"/>
        <v>0</v>
      </c>
    </row>
    <row r="120" spans="1:12" ht="25.5" hidden="1" customHeight="1">
      <c r="A120" s="64">
        <v>2</v>
      </c>
      <c r="B120" s="60">
        <v>6</v>
      </c>
      <c r="C120" s="61">
        <v>2</v>
      </c>
      <c r="D120" s="62">
        <v>1</v>
      </c>
      <c r="E120" s="60"/>
      <c r="F120" s="84"/>
      <c r="G120" s="62" t="s">
        <v>94</v>
      </c>
      <c r="H120" s="7">
        <v>87</v>
      </c>
      <c r="I120" s="115">
        <f t="shared" si="8"/>
        <v>0</v>
      </c>
      <c r="J120" s="127">
        <f t="shared" si="8"/>
        <v>0</v>
      </c>
      <c r="K120" s="116">
        <f t="shared" si="8"/>
        <v>0</v>
      </c>
      <c r="L120" s="115">
        <f t="shared" si="8"/>
        <v>0</v>
      </c>
    </row>
    <row r="121" spans="1:12" ht="25.5" hidden="1" customHeight="1">
      <c r="A121" s="64">
        <v>2</v>
      </c>
      <c r="B121" s="60">
        <v>6</v>
      </c>
      <c r="C121" s="61">
        <v>2</v>
      </c>
      <c r="D121" s="62">
        <v>1</v>
      </c>
      <c r="E121" s="60">
        <v>1</v>
      </c>
      <c r="F121" s="84"/>
      <c r="G121" s="62" t="s">
        <v>94</v>
      </c>
      <c r="H121" s="7">
        <v>88</v>
      </c>
      <c r="I121" s="130">
        <f t="shared" si="8"/>
        <v>0</v>
      </c>
      <c r="J121" s="131">
        <f t="shared" si="8"/>
        <v>0</v>
      </c>
      <c r="K121" s="132">
        <f t="shared" si="8"/>
        <v>0</v>
      </c>
      <c r="L121" s="130">
        <f t="shared" si="8"/>
        <v>0</v>
      </c>
    </row>
    <row r="122" spans="1:12" ht="25.5" hidden="1" customHeight="1">
      <c r="A122" s="64">
        <v>2</v>
      </c>
      <c r="B122" s="60">
        <v>6</v>
      </c>
      <c r="C122" s="61">
        <v>2</v>
      </c>
      <c r="D122" s="62">
        <v>1</v>
      </c>
      <c r="E122" s="60">
        <v>1</v>
      </c>
      <c r="F122" s="84">
        <v>1</v>
      </c>
      <c r="G122" s="62" t="s">
        <v>94</v>
      </c>
      <c r="H122" s="7">
        <v>89</v>
      </c>
      <c r="I122" s="121">
        <v>0</v>
      </c>
      <c r="J122" s="121">
        <v>0</v>
      </c>
      <c r="K122" s="121">
        <v>0</v>
      </c>
      <c r="L122" s="121">
        <v>0</v>
      </c>
    </row>
    <row r="123" spans="1:12" ht="25.5" hidden="1" customHeight="1">
      <c r="A123" s="73">
        <v>2</v>
      </c>
      <c r="B123" s="57">
        <v>6</v>
      </c>
      <c r="C123" s="55">
        <v>3</v>
      </c>
      <c r="D123" s="56"/>
      <c r="E123" s="57"/>
      <c r="F123" s="86"/>
      <c r="G123" s="56" t="s">
        <v>95</v>
      </c>
      <c r="H123" s="7">
        <v>90</v>
      </c>
      <c r="I123" s="122">
        <f t="shared" ref="I123:L125" si="9">I124</f>
        <v>0</v>
      </c>
      <c r="J123" s="128">
        <f t="shared" si="9"/>
        <v>0</v>
      </c>
      <c r="K123" s="123">
        <f t="shared" si="9"/>
        <v>0</v>
      </c>
      <c r="L123" s="122">
        <f t="shared" si="9"/>
        <v>0</v>
      </c>
    </row>
    <row r="124" spans="1:12" ht="25.5" hidden="1" customHeight="1">
      <c r="A124" s="64">
        <v>2</v>
      </c>
      <c r="B124" s="60">
        <v>6</v>
      </c>
      <c r="C124" s="61">
        <v>3</v>
      </c>
      <c r="D124" s="62">
        <v>1</v>
      </c>
      <c r="E124" s="60"/>
      <c r="F124" s="84"/>
      <c r="G124" s="62" t="s">
        <v>95</v>
      </c>
      <c r="H124" s="7">
        <v>91</v>
      </c>
      <c r="I124" s="115">
        <f t="shared" si="9"/>
        <v>0</v>
      </c>
      <c r="J124" s="127">
        <f t="shared" si="9"/>
        <v>0</v>
      </c>
      <c r="K124" s="116">
        <f t="shared" si="9"/>
        <v>0</v>
      </c>
      <c r="L124" s="115">
        <f t="shared" si="9"/>
        <v>0</v>
      </c>
    </row>
    <row r="125" spans="1:12" ht="25.5" hidden="1" customHeight="1">
      <c r="A125" s="64">
        <v>2</v>
      </c>
      <c r="B125" s="60">
        <v>6</v>
      </c>
      <c r="C125" s="61">
        <v>3</v>
      </c>
      <c r="D125" s="62">
        <v>1</v>
      </c>
      <c r="E125" s="60">
        <v>1</v>
      </c>
      <c r="F125" s="84"/>
      <c r="G125" s="62" t="s">
        <v>95</v>
      </c>
      <c r="H125" s="7">
        <v>92</v>
      </c>
      <c r="I125" s="115">
        <f t="shared" si="9"/>
        <v>0</v>
      </c>
      <c r="J125" s="127">
        <f t="shared" si="9"/>
        <v>0</v>
      </c>
      <c r="K125" s="116">
        <f t="shared" si="9"/>
        <v>0</v>
      </c>
      <c r="L125" s="115">
        <f t="shared" si="9"/>
        <v>0</v>
      </c>
    </row>
    <row r="126" spans="1:12" ht="25.5" hidden="1" customHeight="1">
      <c r="A126" s="64">
        <v>2</v>
      </c>
      <c r="B126" s="60">
        <v>6</v>
      </c>
      <c r="C126" s="61">
        <v>3</v>
      </c>
      <c r="D126" s="62">
        <v>1</v>
      </c>
      <c r="E126" s="60">
        <v>1</v>
      </c>
      <c r="F126" s="84">
        <v>1</v>
      </c>
      <c r="G126" s="62" t="s">
        <v>95</v>
      </c>
      <c r="H126" s="7">
        <v>93</v>
      </c>
      <c r="I126" s="121">
        <v>0</v>
      </c>
      <c r="J126" s="121">
        <v>0</v>
      </c>
      <c r="K126" s="121">
        <v>0</v>
      </c>
      <c r="L126" s="121">
        <v>0</v>
      </c>
    </row>
    <row r="127" spans="1:12" ht="25.5" hidden="1" customHeight="1">
      <c r="A127" s="73">
        <v>2</v>
      </c>
      <c r="B127" s="57">
        <v>6</v>
      </c>
      <c r="C127" s="55">
        <v>4</v>
      </c>
      <c r="D127" s="56"/>
      <c r="E127" s="57"/>
      <c r="F127" s="86"/>
      <c r="G127" s="56" t="s">
        <v>96</v>
      </c>
      <c r="H127" s="7">
        <v>94</v>
      </c>
      <c r="I127" s="122">
        <f t="shared" ref="I127:L129" si="10">I128</f>
        <v>0</v>
      </c>
      <c r="J127" s="128">
        <f t="shared" si="10"/>
        <v>0</v>
      </c>
      <c r="K127" s="123">
        <f t="shared" si="10"/>
        <v>0</v>
      </c>
      <c r="L127" s="122">
        <f t="shared" si="10"/>
        <v>0</v>
      </c>
    </row>
    <row r="128" spans="1:12" ht="25.5" hidden="1" customHeight="1">
      <c r="A128" s="64">
        <v>2</v>
      </c>
      <c r="B128" s="60">
        <v>6</v>
      </c>
      <c r="C128" s="61">
        <v>4</v>
      </c>
      <c r="D128" s="62">
        <v>1</v>
      </c>
      <c r="E128" s="60"/>
      <c r="F128" s="84"/>
      <c r="G128" s="62" t="s">
        <v>96</v>
      </c>
      <c r="H128" s="7">
        <v>95</v>
      </c>
      <c r="I128" s="115">
        <f t="shared" si="10"/>
        <v>0</v>
      </c>
      <c r="J128" s="127">
        <f t="shared" si="10"/>
        <v>0</v>
      </c>
      <c r="K128" s="116">
        <f t="shared" si="10"/>
        <v>0</v>
      </c>
      <c r="L128" s="115">
        <f t="shared" si="10"/>
        <v>0</v>
      </c>
    </row>
    <row r="129" spans="1:12" ht="25.5" hidden="1" customHeight="1">
      <c r="A129" s="64">
        <v>2</v>
      </c>
      <c r="B129" s="60">
        <v>6</v>
      </c>
      <c r="C129" s="61">
        <v>4</v>
      </c>
      <c r="D129" s="62">
        <v>1</v>
      </c>
      <c r="E129" s="60">
        <v>1</v>
      </c>
      <c r="F129" s="84"/>
      <c r="G129" s="62" t="s">
        <v>96</v>
      </c>
      <c r="H129" s="7">
        <v>96</v>
      </c>
      <c r="I129" s="115">
        <f t="shared" si="10"/>
        <v>0</v>
      </c>
      <c r="J129" s="127">
        <f t="shared" si="10"/>
        <v>0</v>
      </c>
      <c r="K129" s="116">
        <f t="shared" si="10"/>
        <v>0</v>
      </c>
      <c r="L129" s="115">
        <f t="shared" si="10"/>
        <v>0</v>
      </c>
    </row>
    <row r="130" spans="1:12" ht="25.5" hidden="1" customHeight="1">
      <c r="A130" s="64">
        <v>2</v>
      </c>
      <c r="B130" s="60">
        <v>6</v>
      </c>
      <c r="C130" s="61">
        <v>4</v>
      </c>
      <c r="D130" s="62">
        <v>1</v>
      </c>
      <c r="E130" s="60">
        <v>1</v>
      </c>
      <c r="F130" s="84">
        <v>1</v>
      </c>
      <c r="G130" s="62" t="s">
        <v>96</v>
      </c>
      <c r="H130" s="7">
        <v>97</v>
      </c>
      <c r="I130" s="121">
        <v>0</v>
      </c>
      <c r="J130" s="121">
        <v>0</v>
      </c>
      <c r="K130" s="121">
        <v>0</v>
      </c>
      <c r="L130" s="121">
        <v>0</v>
      </c>
    </row>
    <row r="131" spans="1:12" ht="25.5" hidden="1" customHeight="1">
      <c r="A131" s="67">
        <v>2</v>
      </c>
      <c r="B131" s="74">
        <v>6</v>
      </c>
      <c r="C131" s="75">
        <v>5</v>
      </c>
      <c r="D131" s="77"/>
      <c r="E131" s="74"/>
      <c r="F131" s="89"/>
      <c r="G131" s="77" t="s">
        <v>97</v>
      </c>
      <c r="H131" s="7">
        <v>98</v>
      </c>
      <c r="I131" s="124">
        <f t="shared" ref="I131:L133" si="11">I132</f>
        <v>0</v>
      </c>
      <c r="J131" s="133">
        <f t="shared" si="11"/>
        <v>0</v>
      </c>
      <c r="K131" s="125">
        <f t="shared" si="11"/>
        <v>0</v>
      </c>
      <c r="L131" s="124">
        <f t="shared" si="11"/>
        <v>0</v>
      </c>
    </row>
    <row r="132" spans="1:12" ht="25.5" hidden="1" customHeight="1">
      <c r="A132" s="64">
        <v>2</v>
      </c>
      <c r="B132" s="60">
        <v>6</v>
      </c>
      <c r="C132" s="61">
        <v>5</v>
      </c>
      <c r="D132" s="62">
        <v>1</v>
      </c>
      <c r="E132" s="60"/>
      <c r="F132" s="84"/>
      <c r="G132" s="77" t="s">
        <v>97</v>
      </c>
      <c r="H132" s="7">
        <v>99</v>
      </c>
      <c r="I132" s="115">
        <f t="shared" si="11"/>
        <v>0</v>
      </c>
      <c r="J132" s="127">
        <f t="shared" si="11"/>
        <v>0</v>
      </c>
      <c r="K132" s="116">
        <f t="shared" si="11"/>
        <v>0</v>
      </c>
      <c r="L132" s="115">
        <f t="shared" si="11"/>
        <v>0</v>
      </c>
    </row>
    <row r="133" spans="1:12" ht="25.5" hidden="1" customHeight="1">
      <c r="A133" s="64">
        <v>2</v>
      </c>
      <c r="B133" s="60">
        <v>6</v>
      </c>
      <c r="C133" s="61">
        <v>5</v>
      </c>
      <c r="D133" s="62">
        <v>1</v>
      </c>
      <c r="E133" s="60">
        <v>1</v>
      </c>
      <c r="F133" s="84"/>
      <c r="G133" s="77" t="s">
        <v>97</v>
      </c>
      <c r="H133" s="7">
        <v>100</v>
      </c>
      <c r="I133" s="115">
        <f t="shared" si="11"/>
        <v>0</v>
      </c>
      <c r="J133" s="127">
        <f t="shared" si="11"/>
        <v>0</v>
      </c>
      <c r="K133" s="116">
        <f t="shared" si="11"/>
        <v>0</v>
      </c>
      <c r="L133" s="115">
        <f t="shared" si="11"/>
        <v>0</v>
      </c>
    </row>
    <row r="134" spans="1:12" ht="25.5" hidden="1" customHeight="1">
      <c r="A134" s="60">
        <v>2</v>
      </c>
      <c r="B134" s="61">
        <v>6</v>
      </c>
      <c r="C134" s="60">
        <v>5</v>
      </c>
      <c r="D134" s="60">
        <v>1</v>
      </c>
      <c r="E134" s="62">
        <v>1</v>
      </c>
      <c r="F134" s="84">
        <v>1</v>
      </c>
      <c r="G134" s="60" t="s">
        <v>98</v>
      </c>
      <c r="H134" s="7">
        <v>101</v>
      </c>
      <c r="I134" s="121">
        <v>0</v>
      </c>
      <c r="J134" s="121">
        <v>0</v>
      </c>
      <c r="K134" s="121">
        <v>0</v>
      </c>
      <c r="L134" s="121">
        <v>0</v>
      </c>
    </row>
    <row r="135" spans="1:12" ht="26.25" hidden="1" customHeight="1">
      <c r="A135" s="64">
        <v>2</v>
      </c>
      <c r="B135" s="61">
        <v>6</v>
      </c>
      <c r="C135" s="60">
        <v>6</v>
      </c>
      <c r="D135" s="61"/>
      <c r="E135" s="62"/>
      <c r="F135" s="63"/>
      <c r="G135" s="12" t="s">
        <v>99</v>
      </c>
      <c r="H135" s="7">
        <v>102</v>
      </c>
      <c r="I135" s="116">
        <f t="shared" ref="I135:L137" si="12">I136</f>
        <v>0</v>
      </c>
      <c r="J135" s="115">
        <f t="shared" si="12"/>
        <v>0</v>
      </c>
      <c r="K135" s="115">
        <f t="shared" si="12"/>
        <v>0</v>
      </c>
      <c r="L135" s="115">
        <f t="shared" si="12"/>
        <v>0</v>
      </c>
    </row>
    <row r="136" spans="1:12" ht="26.25" hidden="1" customHeight="1">
      <c r="A136" s="64">
        <v>2</v>
      </c>
      <c r="B136" s="61">
        <v>6</v>
      </c>
      <c r="C136" s="60">
        <v>6</v>
      </c>
      <c r="D136" s="61">
        <v>1</v>
      </c>
      <c r="E136" s="62"/>
      <c r="F136" s="63"/>
      <c r="G136" s="12" t="s">
        <v>99</v>
      </c>
      <c r="H136" s="90">
        <v>103</v>
      </c>
      <c r="I136" s="115">
        <f t="shared" si="12"/>
        <v>0</v>
      </c>
      <c r="J136" s="115">
        <f t="shared" si="12"/>
        <v>0</v>
      </c>
      <c r="K136" s="115">
        <f t="shared" si="12"/>
        <v>0</v>
      </c>
      <c r="L136" s="115">
        <f t="shared" si="12"/>
        <v>0</v>
      </c>
    </row>
    <row r="137" spans="1:12" ht="26.25" hidden="1" customHeight="1">
      <c r="A137" s="64">
        <v>2</v>
      </c>
      <c r="B137" s="61">
        <v>6</v>
      </c>
      <c r="C137" s="60">
        <v>6</v>
      </c>
      <c r="D137" s="61">
        <v>1</v>
      </c>
      <c r="E137" s="62">
        <v>1</v>
      </c>
      <c r="F137" s="63"/>
      <c r="G137" s="12" t="s">
        <v>99</v>
      </c>
      <c r="H137" s="90">
        <v>104</v>
      </c>
      <c r="I137" s="115">
        <f t="shared" si="12"/>
        <v>0</v>
      </c>
      <c r="J137" s="115">
        <f t="shared" si="12"/>
        <v>0</v>
      </c>
      <c r="K137" s="115">
        <f t="shared" si="12"/>
        <v>0</v>
      </c>
      <c r="L137" s="115">
        <f t="shared" si="12"/>
        <v>0</v>
      </c>
    </row>
    <row r="138" spans="1:12" ht="26.25" hidden="1" customHeight="1">
      <c r="A138" s="64">
        <v>2</v>
      </c>
      <c r="B138" s="61">
        <v>6</v>
      </c>
      <c r="C138" s="60">
        <v>6</v>
      </c>
      <c r="D138" s="61">
        <v>1</v>
      </c>
      <c r="E138" s="62">
        <v>1</v>
      </c>
      <c r="F138" s="63">
        <v>1</v>
      </c>
      <c r="G138" s="13" t="s">
        <v>99</v>
      </c>
      <c r="H138" s="90">
        <v>105</v>
      </c>
      <c r="I138" s="121">
        <v>0</v>
      </c>
      <c r="J138" s="134">
        <v>0</v>
      </c>
      <c r="K138" s="121">
        <v>0</v>
      </c>
      <c r="L138" s="121">
        <v>0</v>
      </c>
    </row>
    <row r="139" spans="1:12" hidden="1">
      <c r="A139" s="83">
        <v>2</v>
      </c>
      <c r="B139" s="49">
        <v>7</v>
      </c>
      <c r="C139" s="49"/>
      <c r="D139" s="50"/>
      <c r="E139" s="50"/>
      <c r="F139" s="52"/>
      <c r="G139" s="51" t="s">
        <v>100</v>
      </c>
      <c r="H139" s="90">
        <v>106</v>
      </c>
      <c r="I139" s="116">
        <f>SUM(I140+I145+I153)</f>
        <v>0</v>
      </c>
      <c r="J139" s="127">
        <f>SUM(J140+J145+J153)</f>
        <v>0</v>
      </c>
      <c r="K139" s="116">
        <f>SUM(K140+K145+K153)</f>
        <v>0</v>
      </c>
      <c r="L139" s="115">
        <f>SUM(L140+L145+L153)</f>
        <v>0</v>
      </c>
    </row>
    <row r="140" spans="1:12" hidden="1">
      <c r="A140" s="64">
        <v>2</v>
      </c>
      <c r="B140" s="60">
        <v>7</v>
      </c>
      <c r="C140" s="60">
        <v>1</v>
      </c>
      <c r="D140" s="61"/>
      <c r="E140" s="61"/>
      <c r="F140" s="63"/>
      <c r="G140" s="62" t="s">
        <v>101</v>
      </c>
      <c r="H140" s="90">
        <v>107</v>
      </c>
      <c r="I140" s="116">
        <f t="shared" ref="I140:L141" si="13">I141</f>
        <v>0</v>
      </c>
      <c r="J140" s="127">
        <f t="shared" si="13"/>
        <v>0</v>
      </c>
      <c r="K140" s="116">
        <f t="shared" si="13"/>
        <v>0</v>
      </c>
      <c r="L140" s="115">
        <f t="shared" si="13"/>
        <v>0</v>
      </c>
    </row>
    <row r="141" spans="1:12" hidden="1">
      <c r="A141" s="64">
        <v>2</v>
      </c>
      <c r="B141" s="60">
        <v>7</v>
      </c>
      <c r="C141" s="60">
        <v>1</v>
      </c>
      <c r="D141" s="61">
        <v>1</v>
      </c>
      <c r="E141" s="61"/>
      <c r="F141" s="63"/>
      <c r="G141" s="62" t="s">
        <v>101</v>
      </c>
      <c r="H141" s="90">
        <v>108</v>
      </c>
      <c r="I141" s="116">
        <f t="shared" si="13"/>
        <v>0</v>
      </c>
      <c r="J141" s="127">
        <f t="shared" si="13"/>
        <v>0</v>
      </c>
      <c r="K141" s="116">
        <f t="shared" si="13"/>
        <v>0</v>
      </c>
      <c r="L141" s="115">
        <f t="shared" si="13"/>
        <v>0</v>
      </c>
    </row>
    <row r="142" spans="1:12" hidden="1">
      <c r="A142" s="64">
        <v>2</v>
      </c>
      <c r="B142" s="60">
        <v>7</v>
      </c>
      <c r="C142" s="60">
        <v>1</v>
      </c>
      <c r="D142" s="61">
        <v>1</v>
      </c>
      <c r="E142" s="61">
        <v>1</v>
      </c>
      <c r="F142" s="63"/>
      <c r="G142" s="62" t="s">
        <v>101</v>
      </c>
      <c r="H142" s="90">
        <v>109</v>
      </c>
      <c r="I142" s="116">
        <f>SUM(I143:I144)</f>
        <v>0</v>
      </c>
      <c r="J142" s="127">
        <f>SUM(J143:J144)</f>
        <v>0</v>
      </c>
      <c r="K142" s="116">
        <f>SUM(K143:K144)</f>
        <v>0</v>
      </c>
      <c r="L142" s="115">
        <f>SUM(L143:L144)</f>
        <v>0</v>
      </c>
    </row>
    <row r="143" spans="1:12" hidden="1">
      <c r="A143" s="73">
        <v>2</v>
      </c>
      <c r="B143" s="57">
        <v>7</v>
      </c>
      <c r="C143" s="73">
        <v>1</v>
      </c>
      <c r="D143" s="60">
        <v>1</v>
      </c>
      <c r="E143" s="55">
        <v>1</v>
      </c>
      <c r="F143" s="58">
        <v>1</v>
      </c>
      <c r="G143" s="56" t="s">
        <v>102</v>
      </c>
      <c r="H143" s="90">
        <v>110</v>
      </c>
      <c r="I143" s="135">
        <v>0</v>
      </c>
      <c r="J143" s="135">
        <v>0</v>
      </c>
      <c r="K143" s="135">
        <v>0</v>
      </c>
      <c r="L143" s="135">
        <v>0</v>
      </c>
    </row>
    <row r="144" spans="1:12" hidden="1">
      <c r="A144" s="60">
        <v>2</v>
      </c>
      <c r="B144" s="60">
        <v>7</v>
      </c>
      <c r="C144" s="64">
        <v>1</v>
      </c>
      <c r="D144" s="60">
        <v>1</v>
      </c>
      <c r="E144" s="61">
        <v>1</v>
      </c>
      <c r="F144" s="63">
        <v>2</v>
      </c>
      <c r="G144" s="62" t="s">
        <v>103</v>
      </c>
      <c r="H144" s="90">
        <v>111</v>
      </c>
      <c r="I144" s="120">
        <v>0</v>
      </c>
      <c r="J144" s="120">
        <v>0</v>
      </c>
      <c r="K144" s="120">
        <v>0</v>
      </c>
      <c r="L144" s="120">
        <v>0</v>
      </c>
    </row>
    <row r="145" spans="1:12" ht="25.5" hidden="1" customHeight="1">
      <c r="A145" s="67">
        <v>2</v>
      </c>
      <c r="B145" s="68">
        <v>7</v>
      </c>
      <c r="C145" s="67">
        <v>2</v>
      </c>
      <c r="D145" s="68"/>
      <c r="E145" s="69"/>
      <c r="F145" s="71"/>
      <c r="G145" s="70" t="s">
        <v>104</v>
      </c>
      <c r="H145" s="90">
        <v>112</v>
      </c>
      <c r="I145" s="117">
        <f t="shared" ref="I145:L146" si="14">I146</f>
        <v>0</v>
      </c>
      <c r="J145" s="129">
        <f t="shared" si="14"/>
        <v>0</v>
      </c>
      <c r="K145" s="117">
        <f t="shared" si="14"/>
        <v>0</v>
      </c>
      <c r="L145" s="118">
        <f t="shared" si="14"/>
        <v>0</v>
      </c>
    </row>
    <row r="146" spans="1:12" ht="25.5" hidden="1" customHeight="1">
      <c r="A146" s="64">
        <v>2</v>
      </c>
      <c r="B146" s="60">
        <v>7</v>
      </c>
      <c r="C146" s="64">
        <v>2</v>
      </c>
      <c r="D146" s="60">
        <v>1</v>
      </c>
      <c r="E146" s="61"/>
      <c r="F146" s="63"/>
      <c r="G146" s="62" t="s">
        <v>105</v>
      </c>
      <c r="H146" s="90">
        <v>113</v>
      </c>
      <c r="I146" s="116">
        <f t="shared" si="14"/>
        <v>0</v>
      </c>
      <c r="J146" s="127">
        <f t="shared" si="14"/>
        <v>0</v>
      </c>
      <c r="K146" s="116">
        <f t="shared" si="14"/>
        <v>0</v>
      </c>
      <c r="L146" s="115">
        <f t="shared" si="14"/>
        <v>0</v>
      </c>
    </row>
    <row r="147" spans="1:12" ht="25.5" hidden="1" customHeight="1">
      <c r="A147" s="64">
        <v>2</v>
      </c>
      <c r="B147" s="60">
        <v>7</v>
      </c>
      <c r="C147" s="64">
        <v>2</v>
      </c>
      <c r="D147" s="60">
        <v>1</v>
      </c>
      <c r="E147" s="61">
        <v>1</v>
      </c>
      <c r="F147" s="63"/>
      <c r="G147" s="62" t="s">
        <v>105</v>
      </c>
      <c r="H147" s="90">
        <v>114</v>
      </c>
      <c r="I147" s="116">
        <f>SUM(I148:I149)</f>
        <v>0</v>
      </c>
      <c r="J147" s="127">
        <f>SUM(J148:J149)</f>
        <v>0</v>
      </c>
      <c r="K147" s="116">
        <f>SUM(K148:K149)</f>
        <v>0</v>
      </c>
      <c r="L147" s="115">
        <f>SUM(L148:L149)</f>
        <v>0</v>
      </c>
    </row>
    <row r="148" spans="1:12" hidden="1">
      <c r="A148" s="64">
        <v>2</v>
      </c>
      <c r="B148" s="60">
        <v>7</v>
      </c>
      <c r="C148" s="64">
        <v>2</v>
      </c>
      <c r="D148" s="60">
        <v>1</v>
      </c>
      <c r="E148" s="61">
        <v>1</v>
      </c>
      <c r="F148" s="63">
        <v>1</v>
      </c>
      <c r="G148" s="62" t="s">
        <v>106</v>
      </c>
      <c r="H148" s="90">
        <v>115</v>
      </c>
      <c r="I148" s="120">
        <v>0</v>
      </c>
      <c r="J148" s="120">
        <v>0</v>
      </c>
      <c r="K148" s="120">
        <v>0</v>
      </c>
      <c r="L148" s="120">
        <v>0</v>
      </c>
    </row>
    <row r="149" spans="1:12" hidden="1">
      <c r="A149" s="64">
        <v>2</v>
      </c>
      <c r="B149" s="60">
        <v>7</v>
      </c>
      <c r="C149" s="64">
        <v>2</v>
      </c>
      <c r="D149" s="60">
        <v>1</v>
      </c>
      <c r="E149" s="61">
        <v>1</v>
      </c>
      <c r="F149" s="63">
        <v>2</v>
      </c>
      <c r="G149" s="62" t="s">
        <v>107</v>
      </c>
      <c r="H149" s="90">
        <v>116</v>
      </c>
      <c r="I149" s="120">
        <v>0</v>
      </c>
      <c r="J149" s="120">
        <v>0</v>
      </c>
      <c r="K149" s="120">
        <v>0</v>
      </c>
      <c r="L149" s="120">
        <v>0</v>
      </c>
    </row>
    <row r="150" spans="1:12" hidden="1">
      <c r="A150" s="64">
        <v>2</v>
      </c>
      <c r="B150" s="60">
        <v>7</v>
      </c>
      <c r="C150" s="64">
        <v>2</v>
      </c>
      <c r="D150" s="60">
        <v>2</v>
      </c>
      <c r="E150" s="61"/>
      <c r="F150" s="63"/>
      <c r="G150" s="62" t="s">
        <v>108</v>
      </c>
      <c r="H150" s="90">
        <v>117</v>
      </c>
      <c r="I150" s="116">
        <f>I151</f>
        <v>0</v>
      </c>
      <c r="J150" s="116">
        <f>J151</f>
        <v>0</v>
      </c>
      <c r="K150" s="116">
        <f>K151</f>
        <v>0</v>
      </c>
      <c r="L150" s="116">
        <f>L151</f>
        <v>0</v>
      </c>
    </row>
    <row r="151" spans="1:12" hidden="1">
      <c r="A151" s="64">
        <v>2</v>
      </c>
      <c r="B151" s="60">
        <v>7</v>
      </c>
      <c r="C151" s="64">
        <v>2</v>
      </c>
      <c r="D151" s="60">
        <v>2</v>
      </c>
      <c r="E151" s="61">
        <v>1</v>
      </c>
      <c r="F151" s="63"/>
      <c r="G151" s="62" t="s">
        <v>108</v>
      </c>
      <c r="H151" s="90">
        <v>118</v>
      </c>
      <c r="I151" s="116">
        <f>SUM(I152)</f>
        <v>0</v>
      </c>
      <c r="J151" s="116">
        <f>SUM(J152)</f>
        <v>0</v>
      </c>
      <c r="K151" s="116">
        <f>SUM(K152)</f>
        <v>0</v>
      </c>
      <c r="L151" s="116">
        <f>SUM(L152)</f>
        <v>0</v>
      </c>
    </row>
    <row r="152" spans="1:12" hidden="1">
      <c r="A152" s="64">
        <v>2</v>
      </c>
      <c r="B152" s="60">
        <v>7</v>
      </c>
      <c r="C152" s="64">
        <v>2</v>
      </c>
      <c r="D152" s="60">
        <v>2</v>
      </c>
      <c r="E152" s="61">
        <v>1</v>
      </c>
      <c r="F152" s="63">
        <v>1</v>
      </c>
      <c r="G152" s="62" t="s">
        <v>108</v>
      </c>
      <c r="H152" s="90">
        <v>119</v>
      </c>
      <c r="I152" s="120">
        <v>0</v>
      </c>
      <c r="J152" s="120">
        <v>0</v>
      </c>
      <c r="K152" s="120">
        <v>0</v>
      </c>
      <c r="L152" s="120">
        <v>0</v>
      </c>
    </row>
    <row r="153" spans="1:12" hidden="1">
      <c r="A153" s="64">
        <v>2</v>
      </c>
      <c r="B153" s="60">
        <v>7</v>
      </c>
      <c r="C153" s="64">
        <v>3</v>
      </c>
      <c r="D153" s="60"/>
      <c r="E153" s="61"/>
      <c r="F153" s="63"/>
      <c r="G153" s="62" t="s">
        <v>109</v>
      </c>
      <c r="H153" s="90">
        <v>120</v>
      </c>
      <c r="I153" s="116">
        <f t="shared" ref="I153:L154" si="15">I154</f>
        <v>0</v>
      </c>
      <c r="J153" s="127">
        <f t="shared" si="15"/>
        <v>0</v>
      </c>
      <c r="K153" s="116">
        <f t="shared" si="15"/>
        <v>0</v>
      </c>
      <c r="L153" s="115">
        <f t="shared" si="15"/>
        <v>0</v>
      </c>
    </row>
    <row r="154" spans="1:12" hidden="1">
      <c r="A154" s="67">
        <v>2</v>
      </c>
      <c r="B154" s="74">
        <v>7</v>
      </c>
      <c r="C154" s="91">
        <v>3</v>
      </c>
      <c r="D154" s="74">
        <v>1</v>
      </c>
      <c r="E154" s="75"/>
      <c r="F154" s="76"/>
      <c r="G154" s="77" t="s">
        <v>109</v>
      </c>
      <c r="H154" s="90">
        <v>121</v>
      </c>
      <c r="I154" s="125">
        <f t="shared" si="15"/>
        <v>0</v>
      </c>
      <c r="J154" s="133">
        <f t="shared" si="15"/>
        <v>0</v>
      </c>
      <c r="K154" s="125">
        <f t="shared" si="15"/>
        <v>0</v>
      </c>
      <c r="L154" s="124">
        <f t="shared" si="15"/>
        <v>0</v>
      </c>
    </row>
    <row r="155" spans="1:12" hidden="1">
      <c r="A155" s="64">
        <v>2</v>
      </c>
      <c r="B155" s="60">
        <v>7</v>
      </c>
      <c r="C155" s="64">
        <v>3</v>
      </c>
      <c r="D155" s="60">
        <v>1</v>
      </c>
      <c r="E155" s="61">
        <v>1</v>
      </c>
      <c r="F155" s="63"/>
      <c r="G155" s="62" t="s">
        <v>109</v>
      </c>
      <c r="H155" s="90">
        <v>122</v>
      </c>
      <c r="I155" s="116">
        <f>SUM(I156:I157)</f>
        <v>0</v>
      </c>
      <c r="J155" s="127">
        <f>SUM(J156:J157)</f>
        <v>0</v>
      </c>
      <c r="K155" s="116">
        <f>SUM(K156:K157)</f>
        <v>0</v>
      </c>
      <c r="L155" s="115">
        <f>SUM(L156:L157)</f>
        <v>0</v>
      </c>
    </row>
    <row r="156" spans="1:12" hidden="1">
      <c r="A156" s="73">
        <v>2</v>
      </c>
      <c r="B156" s="57">
        <v>7</v>
      </c>
      <c r="C156" s="73">
        <v>3</v>
      </c>
      <c r="D156" s="57">
        <v>1</v>
      </c>
      <c r="E156" s="55">
        <v>1</v>
      </c>
      <c r="F156" s="58">
        <v>1</v>
      </c>
      <c r="G156" s="56" t="s">
        <v>110</v>
      </c>
      <c r="H156" s="90">
        <v>123</v>
      </c>
      <c r="I156" s="135">
        <v>0</v>
      </c>
      <c r="J156" s="135">
        <v>0</v>
      </c>
      <c r="K156" s="135">
        <v>0</v>
      </c>
      <c r="L156" s="135">
        <v>0</v>
      </c>
    </row>
    <row r="157" spans="1:12" hidden="1">
      <c r="A157" s="64">
        <v>2</v>
      </c>
      <c r="B157" s="60">
        <v>7</v>
      </c>
      <c r="C157" s="64">
        <v>3</v>
      </c>
      <c r="D157" s="60">
        <v>1</v>
      </c>
      <c r="E157" s="61">
        <v>1</v>
      </c>
      <c r="F157" s="63">
        <v>2</v>
      </c>
      <c r="G157" s="62" t="s">
        <v>111</v>
      </c>
      <c r="H157" s="90">
        <v>124</v>
      </c>
      <c r="I157" s="120">
        <v>0</v>
      </c>
      <c r="J157" s="121">
        <v>0</v>
      </c>
      <c r="K157" s="121">
        <v>0</v>
      </c>
      <c r="L157" s="121">
        <v>0</v>
      </c>
    </row>
    <row r="158" spans="1:12" hidden="1">
      <c r="A158" s="83">
        <v>2</v>
      </c>
      <c r="B158" s="83">
        <v>8</v>
      </c>
      <c r="C158" s="49"/>
      <c r="D158" s="66"/>
      <c r="E158" s="54"/>
      <c r="F158" s="92"/>
      <c r="G158" s="59" t="s">
        <v>112</v>
      </c>
      <c r="H158" s="90">
        <v>125</v>
      </c>
      <c r="I158" s="123">
        <f>I159</f>
        <v>0</v>
      </c>
      <c r="J158" s="128">
        <f>J159</f>
        <v>0</v>
      </c>
      <c r="K158" s="123">
        <f>K159</f>
        <v>0</v>
      </c>
      <c r="L158" s="122">
        <f>L159</f>
        <v>0</v>
      </c>
    </row>
    <row r="159" spans="1:12" hidden="1">
      <c r="A159" s="67">
        <v>2</v>
      </c>
      <c r="B159" s="67">
        <v>8</v>
      </c>
      <c r="C159" s="67">
        <v>1</v>
      </c>
      <c r="D159" s="68"/>
      <c r="E159" s="69"/>
      <c r="F159" s="71"/>
      <c r="G159" s="56" t="s">
        <v>112</v>
      </c>
      <c r="H159" s="90">
        <v>126</v>
      </c>
      <c r="I159" s="123">
        <f>I160+I165</f>
        <v>0</v>
      </c>
      <c r="J159" s="128">
        <f>J160+J165</f>
        <v>0</v>
      </c>
      <c r="K159" s="123">
        <f>K160+K165</f>
        <v>0</v>
      </c>
      <c r="L159" s="122">
        <f>L160+L165</f>
        <v>0</v>
      </c>
    </row>
    <row r="160" spans="1:12" hidden="1">
      <c r="A160" s="64">
        <v>2</v>
      </c>
      <c r="B160" s="60">
        <v>8</v>
      </c>
      <c r="C160" s="62">
        <v>1</v>
      </c>
      <c r="D160" s="60">
        <v>1</v>
      </c>
      <c r="E160" s="61"/>
      <c r="F160" s="63"/>
      <c r="G160" s="62" t="s">
        <v>113</v>
      </c>
      <c r="H160" s="90">
        <v>127</v>
      </c>
      <c r="I160" s="116">
        <f>I161</f>
        <v>0</v>
      </c>
      <c r="J160" s="127">
        <f>J161</f>
        <v>0</v>
      </c>
      <c r="K160" s="116">
        <f>K161</f>
        <v>0</v>
      </c>
      <c r="L160" s="115">
        <f>L161</f>
        <v>0</v>
      </c>
    </row>
    <row r="161" spans="1:15" hidden="1">
      <c r="A161" s="64">
        <v>2</v>
      </c>
      <c r="B161" s="60">
        <v>8</v>
      </c>
      <c r="C161" s="56">
        <v>1</v>
      </c>
      <c r="D161" s="57">
        <v>1</v>
      </c>
      <c r="E161" s="55">
        <v>1</v>
      </c>
      <c r="F161" s="58"/>
      <c r="G161" s="62" t="s">
        <v>113</v>
      </c>
      <c r="H161" s="90">
        <v>128</v>
      </c>
      <c r="I161" s="123">
        <f>SUM(I162:I164)</f>
        <v>0</v>
      </c>
      <c r="J161" s="123">
        <f>SUM(J162:J164)</f>
        <v>0</v>
      </c>
      <c r="K161" s="123">
        <f>SUM(K162:K164)</f>
        <v>0</v>
      </c>
      <c r="L161" s="123">
        <f>SUM(L162:L164)</f>
        <v>0</v>
      </c>
    </row>
    <row r="162" spans="1:15" hidden="1">
      <c r="A162" s="60">
        <v>2</v>
      </c>
      <c r="B162" s="57">
        <v>8</v>
      </c>
      <c r="C162" s="62">
        <v>1</v>
      </c>
      <c r="D162" s="60">
        <v>1</v>
      </c>
      <c r="E162" s="61">
        <v>1</v>
      </c>
      <c r="F162" s="63">
        <v>1</v>
      </c>
      <c r="G162" s="62" t="s">
        <v>114</v>
      </c>
      <c r="H162" s="90">
        <v>129</v>
      </c>
      <c r="I162" s="120">
        <v>0</v>
      </c>
      <c r="J162" s="120">
        <v>0</v>
      </c>
      <c r="K162" s="120">
        <v>0</v>
      </c>
      <c r="L162" s="120">
        <v>0</v>
      </c>
    </row>
    <row r="163" spans="1:15" ht="25.5" hidden="1" customHeight="1">
      <c r="A163" s="67">
        <v>2</v>
      </c>
      <c r="B163" s="74">
        <v>8</v>
      </c>
      <c r="C163" s="77">
        <v>1</v>
      </c>
      <c r="D163" s="74">
        <v>1</v>
      </c>
      <c r="E163" s="75">
        <v>1</v>
      </c>
      <c r="F163" s="76">
        <v>2</v>
      </c>
      <c r="G163" s="77" t="s">
        <v>115</v>
      </c>
      <c r="H163" s="90">
        <v>130</v>
      </c>
      <c r="I163" s="136">
        <v>0</v>
      </c>
      <c r="J163" s="136">
        <v>0</v>
      </c>
      <c r="K163" s="136">
        <v>0</v>
      </c>
      <c r="L163" s="136">
        <v>0</v>
      </c>
    </row>
    <row r="164" spans="1:15" hidden="1">
      <c r="A164" s="67">
        <v>2</v>
      </c>
      <c r="B164" s="74">
        <v>8</v>
      </c>
      <c r="C164" s="77">
        <v>1</v>
      </c>
      <c r="D164" s="74">
        <v>1</v>
      </c>
      <c r="E164" s="75">
        <v>1</v>
      </c>
      <c r="F164" s="76">
        <v>3</v>
      </c>
      <c r="G164" s="77" t="s">
        <v>116</v>
      </c>
      <c r="H164" s="90">
        <v>131</v>
      </c>
      <c r="I164" s="136">
        <v>0</v>
      </c>
      <c r="J164" s="137">
        <v>0</v>
      </c>
      <c r="K164" s="136">
        <v>0</v>
      </c>
      <c r="L164" s="126">
        <v>0</v>
      </c>
    </row>
    <row r="165" spans="1:15" hidden="1">
      <c r="A165" s="64">
        <v>2</v>
      </c>
      <c r="B165" s="60">
        <v>8</v>
      </c>
      <c r="C165" s="62">
        <v>1</v>
      </c>
      <c r="D165" s="60">
        <v>2</v>
      </c>
      <c r="E165" s="61"/>
      <c r="F165" s="63"/>
      <c r="G165" s="62" t="s">
        <v>117</v>
      </c>
      <c r="H165" s="90">
        <v>132</v>
      </c>
      <c r="I165" s="116">
        <f t="shared" ref="I165:L166" si="16">I166</f>
        <v>0</v>
      </c>
      <c r="J165" s="127">
        <f t="shared" si="16"/>
        <v>0</v>
      </c>
      <c r="K165" s="116">
        <f t="shared" si="16"/>
        <v>0</v>
      </c>
      <c r="L165" s="115">
        <f t="shared" si="16"/>
        <v>0</v>
      </c>
    </row>
    <row r="166" spans="1:15" hidden="1">
      <c r="A166" s="64">
        <v>2</v>
      </c>
      <c r="B166" s="60">
        <v>8</v>
      </c>
      <c r="C166" s="62">
        <v>1</v>
      </c>
      <c r="D166" s="60">
        <v>2</v>
      </c>
      <c r="E166" s="61">
        <v>1</v>
      </c>
      <c r="F166" s="63"/>
      <c r="G166" s="62" t="s">
        <v>117</v>
      </c>
      <c r="H166" s="90">
        <v>133</v>
      </c>
      <c r="I166" s="116">
        <f t="shared" si="16"/>
        <v>0</v>
      </c>
      <c r="J166" s="127">
        <f t="shared" si="16"/>
        <v>0</v>
      </c>
      <c r="K166" s="116">
        <f t="shared" si="16"/>
        <v>0</v>
      </c>
      <c r="L166" s="115">
        <f t="shared" si="16"/>
        <v>0</v>
      </c>
    </row>
    <row r="167" spans="1:15" hidden="1">
      <c r="A167" s="67">
        <v>2</v>
      </c>
      <c r="B167" s="68">
        <v>8</v>
      </c>
      <c r="C167" s="70">
        <v>1</v>
      </c>
      <c r="D167" s="68">
        <v>2</v>
      </c>
      <c r="E167" s="69">
        <v>1</v>
      </c>
      <c r="F167" s="71">
        <v>1</v>
      </c>
      <c r="G167" s="62" t="s">
        <v>117</v>
      </c>
      <c r="H167" s="90">
        <v>134</v>
      </c>
      <c r="I167" s="138">
        <v>0</v>
      </c>
      <c r="J167" s="121">
        <v>0</v>
      </c>
      <c r="K167" s="121">
        <v>0</v>
      </c>
      <c r="L167" s="121">
        <v>0</v>
      </c>
    </row>
    <row r="168" spans="1:15" ht="38.25" hidden="1" customHeight="1">
      <c r="A168" s="83">
        <v>2</v>
      </c>
      <c r="B168" s="49">
        <v>9</v>
      </c>
      <c r="C168" s="51"/>
      <c r="D168" s="49"/>
      <c r="E168" s="50"/>
      <c r="F168" s="52"/>
      <c r="G168" s="51" t="s">
        <v>118</v>
      </c>
      <c r="H168" s="90">
        <v>135</v>
      </c>
      <c r="I168" s="116">
        <f>I169+I173</f>
        <v>0</v>
      </c>
      <c r="J168" s="127">
        <f>J169+J173</f>
        <v>0</v>
      </c>
      <c r="K168" s="116">
        <f>K169+K173</f>
        <v>0</v>
      </c>
      <c r="L168" s="115">
        <f>L169+L173</f>
        <v>0</v>
      </c>
    </row>
    <row r="169" spans="1:15" ht="38.25" hidden="1" customHeight="1">
      <c r="A169" s="64">
        <v>2</v>
      </c>
      <c r="B169" s="60">
        <v>9</v>
      </c>
      <c r="C169" s="62">
        <v>1</v>
      </c>
      <c r="D169" s="60"/>
      <c r="E169" s="61"/>
      <c r="F169" s="63"/>
      <c r="G169" s="62" t="s">
        <v>119</v>
      </c>
      <c r="H169" s="90">
        <v>136</v>
      </c>
      <c r="I169" s="116">
        <f t="shared" ref="I169:L171" si="17">I170</f>
        <v>0</v>
      </c>
      <c r="J169" s="127">
        <f t="shared" si="17"/>
        <v>0</v>
      </c>
      <c r="K169" s="116">
        <f t="shared" si="17"/>
        <v>0</v>
      </c>
      <c r="L169" s="115">
        <f t="shared" si="17"/>
        <v>0</v>
      </c>
      <c r="M169" s="70"/>
      <c r="N169" s="70"/>
      <c r="O169" s="70"/>
    </row>
    <row r="170" spans="1:15" ht="38.25" hidden="1" customHeight="1">
      <c r="A170" s="73">
        <v>2</v>
      </c>
      <c r="B170" s="57">
        <v>9</v>
      </c>
      <c r="C170" s="56">
        <v>1</v>
      </c>
      <c r="D170" s="57">
        <v>1</v>
      </c>
      <c r="E170" s="55"/>
      <c r="F170" s="58"/>
      <c r="G170" s="62" t="s">
        <v>119</v>
      </c>
      <c r="H170" s="90">
        <v>137</v>
      </c>
      <c r="I170" s="123">
        <f t="shared" si="17"/>
        <v>0</v>
      </c>
      <c r="J170" s="128">
        <f t="shared" si="17"/>
        <v>0</v>
      </c>
      <c r="K170" s="123">
        <f t="shared" si="17"/>
        <v>0</v>
      </c>
      <c r="L170" s="122">
        <f t="shared" si="17"/>
        <v>0</v>
      </c>
    </row>
    <row r="171" spans="1:15" ht="38.25" hidden="1" customHeight="1">
      <c r="A171" s="64">
        <v>2</v>
      </c>
      <c r="B171" s="60">
        <v>9</v>
      </c>
      <c r="C171" s="64">
        <v>1</v>
      </c>
      <c r="D171" s="60">
        <v>1</v>
      </c>
      <c r="E171" s="61">
        <v>1</v>
      </c>
      <c r="F171" s="63"/>
      <c r="G171" s="62" t="s">
        <v>119</v>
      </c>
      <c r="H171" s="90">
        <v>138</v>
      </c>
      <c r="I171" s="116">
        <f t="shared" si="17"/>
        <v>0</v>
      </c>
      <c r="J171" s="127">
        <f t="shared" si="17"/>
        <v>0</v>
      </c>
      <c r="K171" s="116">
        <f t="shared" si="17"/>
        <v>0</v>
      </c>
      <c r="L171" s="115">
        <f t="shared" si="17"/>
        <v>0</v>
      </c>
    </row>
    <row r="172" spans="1:15" ht="38.25" hidden="1" customHeight="1">
      <c r="A172" s="73">
        <v>2</v>
      </c>
      <c r="B172" s="57">
        <v>9</v>
      </c>
      <c r="C172" s="57">
        <v>1</v>
      </c>
      <c r="D172" s="57">
        <v>1</v>
      </c>
      <c r="E172" s="55">
        <v>1</v>
      </c>
      <c r="F172" s="58">
        <v>1</v>
      </c>
      <c r="G172" s="62" t="s">
        <v>119</v>
      </c>
      <c r="H172" s="90">
        <v>139</v>
      </c>
      <c r="I172" s="135">
        <v>0</v>
      </c>
      <c r="J172" s="135">
        <v>0</v>
      </c>
      <c r="K172" s="135">
        <v>0</v>
      </c>
      <c r="L172" s="135">
        <v>0</v>
      </c>
    </row>
    <row r="173" spans="1:15" ht="38.25" hidden="1" customHeight="1">
      <c r="A173" s="64">
        <v>2</v>
      </c>
      <c r="B173" s="60">
        <v>9</v>
      </c>
      <c r="C173" s="60">
        <v>2</v>
      </c>
      <c r="D173" s="60"/>
      <c r="E173" s="61"/>
      <c r="F173" s="63"/>
      <c r="G173" s="62" t="s">
        <v>120</v>
      </c>
      <c r="H173" s="90">
        <v>140</v>
      </c>
      <c r="I173" s="116">
        <f>SUM(I174+I179)</f>
        <v>0</v>
      </c>
      <c r="J173" s="116">
        <f>SUM(J174+J179)</f>
        <v>0</v>
      </c>
      <c r="K173" s="116">
        <f>SUM(K174+K179)</f>
        <v>0</v>
      </c>
      <c r="L173" s="116">
        <f>SUM(L174+L179)</f>
        <v>0</v>
      </c>
    </row>
    <row r="174" spans="1:15" ht="51" hidden="1" customHeight="1">
      <c r="A174" s="64">
        <v>2</v>
      </c>
      <c r="B174" s="60">
        <v>9</v>
      </c>
      <c r="C174" s="60">
        <v>2</v>
      </c>
      <c r="D174" s="57">
        <v>1</v>
      </c>
      <c r="E174" s="55"/>
      <c r="F174" s="58"/>
      <c r="G174" s="56" t="s">
        <v>121</v>
      </c>
      <c r="H174" s="90">
        <v>141</v>
      </c>
      <c r="I174" s="123">
        <f>I175</f>
        <v>0</v>
      </c>
      <c r="J174" s="128">
        <f>J175</f>
        <v>0</v>
      </c>
      <c r="K174" s="123">
        <f>K175</f>
        <v>0</v>
      </c>
      <c r="L174" s="122">
        <f>L175</f>
        <v>0</v>
      </c>
    </row>
    <row r="175" spans="1:15" ht="51" hidden="1" customHeight="1">
      <c r="A175" s="73">
        <v>2</v>
      </c>
      <c r="B175" s="57">
        <v>9</v>
      </c>
      <c r="C175" s="57">
        <v>2</v>
      </c>
      <c r="D175" s="60">
        <v>1</v>
      </c>
      <c r="E175" s="61">
        <v>1</v>
      </c>
      <c r="F175" s="63"/>
      <c r="G175" s="56" t="s">
        <v>121</v>
      </c>
      <c r="H175" s="90">
        <v>142</v>
      </c>
      <c r="I175" s="116">
        <f>SUM(I176:I178)</f>
        <v>0</v>
      </c>
      <c r="J175" s="127">
        <f>SUM(J176:J178)</f>
        <v>0</v>
      </c>
      <c r="K175" s="116">
        <f>SUM(K176:K178)</f>
        <v>0</v>
      </c>
      <c r="L175" s="115">
        <f>SUM(L176:L178)</f>
        <v>0</v>
      </c>
    </row>
    <row r="176" spans="1:15" ht="51" hidden="1" customHeight="1">
      <c r="A176" s="67">
        <v>2</v>
      </c>
      <c r="B176" s="74">
        <v>9</v>
      </c>
      <c r="C176" s="74">
        <v>2</v>
      </c>
      <c r="D176" s="74">
        <v>1</v>
      </c>
      <c r="E176" s="75">
        <v>1</v>
      </c>
      <c r="F176" s="76">
        <v>1</v>
      </c>
      <c r="G176" s="56" t="s">
        <v>122</v>
      </c>
      <c r="H176" s="90">
        <v>143</v>
      </c>
      <c r="I176" s="136">
        <v>0</v>
      </c>
      <c r="J176" s="119">
        <v>0</v>
      </c>
      <c r="K176" s="119">
        <v>0</v>
      </c>
      <c r="L176" s="119">
        <v>0</v>
      </c>
    </row>
    <row r="177" spans="1:12" ht="63.75" hidden="1" customHeight="1">
      <c r="A177" s="64">
        <v>2</v>
      </c>
      <c r="B177" s="60">
        <v>9</v>
      </c>
      <c r="C177" s="60">
        <v>2</v>
      </c>
      <c r="D177" s="60">
        <v>1</v>
      </c>
      <c r="E177" s="61">
        <v>1</v>
      </c>
      <c r="F177" s="63">
        <v>2</v>
      </c>
      <c r="G177" s="56" t="s">
        <v>123</v>
      </c>
      <c r="H177" s="90">
        <v>144</v>
      </c>
      <c r="I177" s="120">
        <v>0</v>
      </c>
      <c r="J177" s="139">
        <v>0</v>
      </c>
      <c r="K177" s="139">
        <v>0</v>
      </c>
      <c r="L177" s="139">
        <v>0</v>
      </c>
    </row>
    <row r="178" spans="1:12" ht="51" hidden="1" customHeight="1">
      <c r="A178" s="64">
        <v>2</v>
      </c>
      <c r="B178" s="60">
        <v>9</v>
      </c>
      <c r="C178" s="60">
        <v>2</v>
      </c>
      <c r="D178" s="60">
        <v>1</v>
      </c>
      <c r="E178" s="61">
        <v>1</v>
      </c>
      <c r="F178" s="63">
        <v>3</v>
      </c>
      <c r="G178" s="56" t="s">
        <v>124</v>
      </c>
      <c r="H178" s="90">
        <v>145</v>
      </c>
      <c r="I178" s="120">
        <v>0</v>
      </c>
      <c r="J178" s="120">
        <v>0</v>
      </c>
      <c r="K178" s="120">
        <v>0</v>
      </c>
      <c r="L178" s="120">
        <v>0</v>
      </c>
    </row>
    <row r="179" spans="1:12" ht="38.25" hidden="1" customHeight="1">
      <c r="A179" s="93">
        <v>2</v>
      </c>
      <c r="B179" s="93">
        <v>9</v>
      </c>
      <c r="C179" s="93">
        <v>2</v>
      </c>
      <c r="D179" s="93">
        <v>2</v>
      </c>
      <c r="E179" s="93"/>
      <c r="F179" s="93"/>
      <c r="G179" s="62" t="s">
        <v>125</v>
      </c>
      <c r="H179" s="90">
        <v>146</v>
      </c>
      <c r="I179" s="116">
        <f>I180</f>
        <v>0</v>
      </c>
      <c r="J179" s="127">
        <f>J180</f>
        <v>0</v>
      </c>
      <c r="K179" s="116">
        <f>K180</f>
        <v>0</v>
      </c>
      <c r="L179" s="115">
        <f>L180</f>
        <v>0</v>
      </c>
    </row>
    <row r="180" spans="1:12" ht="38.25" hidden="1" customHeight="1">
      <c r="A180" s="64">
        <v>2</v>
      </c>
      <c r="B180" s="60">
        <v>9</v>
      </c>
      <c r="C180" s="60">
        <v>2</v>
      </c>
      <c r="D180" s="60">
        <v>2</v>
      </c>
      <c r="E180" s="61">
        <v>1</v>
      </c>
      <c r="F180" s="63"/>
      <c r="G180" s="56" t="s">
        <v>126</v>
      </c>
      <c r="H180" s="90">
        <v>147</v>
      </c>
      <c r="I180" s="123">
        <f>SUM(I181:I183)</f>
        <v>0</v>
      </c>
      <c r="J180" s="123">
        <f>SUM(J181:J183)</f>
        <v>0</v>
      </c>
      <c r="K180" s="123">
        <f>SUM(K181:K183)</f>
        <v>0</v>
      </c>
      <c r="L180" s="123">
        <f>SUM(L181:L183)</f>
        <v>0</v>
      </c>
    </row>
    <row r="181" spans="1:12" ht="51" hidden="1" customHeight="1">
      <c r="A181" s="64">
        <v>2</v>
      </c>
      <c r="B181" s="60">
        <v>9</v>
      </c>
      <c r="C181" s="60">
        <v>2</v>
      </c>
      <c r="D181" s="60">
        <v>2</v>
      </c>
      <c r="E181" s="60">
        <v>1</v>
      </c>
      <c r="F181" s="63">
        <v>1</v>
      </c>
      <c r="G181" s="94" t="s">
        <v>127</v>
      </c>
      <c r="H181" s="90">
        <v>148</v>
      </c>
      <c r="I181" s="120">
        <v>0</v>
      </c>
      <c r="J181" s="119">
        <v>0</v>
      </c>
      <c r="K181" s="119">
        <v>0</v>
      </c>
      <c r="L181" s="119">
        <v>0</v>
      </c>
    </row>
    <row r="182" spans="1:12" ht="51" hidden="1" customHeight="1">
      <c r="A182" s="68">
        <v>2</v>
      </c>
      <c r="B182" s="70">
        <v>9</v>
      </c>
      <c r="C182" s="68">
        <v>2</v>
      </c>
      <c r="D182" s="69">
        <v>2</v>
      </c>
      <c r="E182" s="69">
        <v>1</v>
      </c>
      <c r="F182" s="71">
        <v>2</v>
      </c>
      <c r="G182" s="70" t="s">
        <v>128</v>
      </c>
      <c r="H182" s="90">
        <v>149</v>
      </c>
      <c r="I182" s="119">
        <v>0</v>
      </c>
      <c r="J182" s="121">
        <v>0</v>
      </c>
      <c r="K182" s="121">
        <v>0</v>
      </c>
      <c r="L182" s="121">
        <v>0</v>
      </c>
    </row>
    <row r="183" spans="1:12" ht="51" hidden="1" customHeight="1">
      <c r="A183" s="60">
        <v>2</v>
      </c>
      <c r="B183" s="77">
        <v>9</v>
      </c>
      <c r="C183" s="74">
        <v>2</v>
      </c>
      <c r="D183" s="75">
        <v>2</v>
      </c>
      <c r="E183" s="75">
        <v>1</v>
      </c>
      <c r="F183" s="76">
        <v>3</v>
      </c>
      <c r="G183" s="77" t="s">
        <v>129</v>
      </c>
      <c r="H183" s="90">
        <v>150</v>
      </c>
      <c r="I183" s="139">
        <v>0</v>
      </c>
      <c r="J183" s="139">
        <v>0</v>
      </c>
      <c r="K183" s="139">
        <v>0</v>
      </c>
      <c r="L183" s="139">
        <v>0</v>
      </c>
    </row>
    <row r="184" spans="1:12" ht="76.5" customHeight="1">
      <c r="A184" s="49">
        <v>3</v>
      </c>
      <c r="B184" s="51"/>
      <c r="C184" s="49"/>
      <c r="D184" s="50"/>
      <c r="E184" s="50"/>
      <c r="F184" s="52"/>
      <c r="G184" s="88" t="s">
        <v>130</v>
      </c>
      <c r="H184" s="90">
        <v>151</v>
      </c>
      <c r="I184" s="115">
        <f>SUM(I185+I238+I303)</f>
        <v>5400</v>
      </c>
      <c r="J184" s="127">
        <f>SUM(J185+J238+J303)</f>
        <v>5400</v>
      </c>
      <c r="K184" s="116">
        <f>SUM(K185+K238+K303)</f>
        <v>5400</v>
      </c>
      <c r="L184" s="115">
        <f>SUM(L185+L238+L303)</f>
        <v>5400</v>
      </c>
    </row>
    <row r="185" spans="1:12" ht="25.5" customHeight="1">
      <c r="A185" s="83">
        <v>3</v>
      </c>
      <c r="B185" s="49">
        <v>1</v>
      </c>
      <c r="C185" s="66"/>
      <c r="D185" s="54"/>
      <c r="E185" s="54"/>
      <c r="F185" s="92"/>
      <c r="G185" s="81" t="s">
        <v>131</v>
      </c>
      <c r="H185" s="90">
        <v>152</v>
      </c>
      <c r="I185" s="115">
        <f>SUM(I186+I209+I216+I228+I232)</f>
        <v>5400</v>
      </c>
      <c r="J185" s="122">
        <f>SUM(J186+J209+J216+J228+J232)</f>
        <v>5400</v>
      </c>
      <c r="K185" s="122">
        <f>SUM(K186+K209+K216+K228+K232)</f>
        <v>5400</v>
      </c>
      <c r="L185" s="122">
        <f>SUM(L186+L209+L216+L228+L232)</f>
        <v>5400</v>
      </c>
    </row>
    <row r="186" spans="1:12" ht="25.5" customHeight="1">
      <c r="A186" s="57">
        <v>3</v>
      </c>
      <c r="B186" s="56">
        <v>1</v>
      </c>
      <c r="C186" s="57">
        <v>1</v>
      </c>
      <c r="D186" s="55"/>
      <c r="E186" s="55"/>
      <c r="F186" s="95"/>
      <c r="G186" s="64" t="s">
        <v>132</v>
      </c>
      <c r="H186" s="90">
        <v>153</v>
      </c>
      <c r="I186" s="122">
        <f>SUM(I187+I190+I195+I201+I206)</f>
        <v>5400</v>
      </c>
      <c r="J186" s="127">
        <f>SUM(J187+J190+J195+J201+J206)</f>
        <v>5400</v>
      </c>
      <c r="K186" s="116">
        <f>SUM(K187+K190+K195+K201+K206)</f>
        <v>5400</v>
      </c>
      <c r="L186" s="115">
        <f>SUM(L187+L190+L195+L201+L206)</f>
        <v>5400</v>
      </c>
    </row>
    <row r="187" spans="1:12" hidden="1">
      <c r="A187" s="60">
        <v>3</v>
      </c>
      <c r="B187" s="62">
        <v>1</v>
      </c>
      <c r="C187" s="60">
        <v>1</v>
      </c>
      <c r="D187" s="61">
        <v>1</v>
      </c>
      <c r="E187" s="61"/>
      <c r="F187" s="96"/>
      <c r="G187" s="64" t="s">
        <v>133</v>
      </c>
      <c r="H187" s="90">
        <v>154</v>
      </c>
      <c r="I187" s="115">
        <f t="shared" ref="I187:L188" si="18">I188</f>
        <v>0</v>
      </c>
      <c r="J187" s="128">
        <f t="shared" si="18"/>
        <v>0</v>
      </c>
      <c r="K187" s="123">
        <f t="shared" si="18"/>
        <v>0</v>
      </c>
      <c r="L187" s="122">
        <f t="shared" si="18"/>
        <v>0</v>
      </c>
    </row>
    <row r="188" spans="1:12" hidden="1">
      <c r="A188" s="60">
        <v>3</v>
      </c>
      <c r="B188" s="62">
        <v>1</v>
      </c>
      <c r="C188" s="60">
        <v>1</v>
      </c>
      <c r="D188" s="61">
        <v>1</v>
      </c>
      <c r="E188" s="61">
        <v>1</v>
      </c>
      <c r="F188" s="84"/>
      <c r="G188" s="64" t="s">
        <v>133</v>
      </c>
      <c r="H188" s="90">
        <v>155</v>
      </c>
      <c r="I188" s="122">
        <f t="shared" si="18"/>
        <v>0</v>
      </c>
      <c r="J188" s="115">
        <f t="shared" si="18"/>
        <v>0</v>
      </c>
      <c r="K188" s="115">
        <f t="shared" si="18"/>
        <v>0</v>
      </c>
      <c r="L188" s="115">
        <f t="shared" si="18"/>
        <v>0</v>
      </c>
    </row>
    <row r="189" spans="1:12" hidden="1">
      <c r="A189" s="60">
        <v>3</v>
      </c>
      <c r="B189" s="62">
        <v>1</v>
      </c>
      <c r="C189" s="60">
        <v>1</v>
      </c>
      <c r="D189" s="61">
        <v>1</v>
      </c>
      <c r="E189" s="61">
        <v>1</v>
      </c>
      <c r="F189" s="84">
        <v>1</v>
      </c>
      <c r="G189" s="64" t="s">
        <v>133</v>
      </c>
      <c r="H189" s="90">
        <v>156</v>
      </c>
      <c r="I189" s="121">
        <v>0</v>
      </c>
      <c r="J189" s="121">
        <v>0</v>
      </c>
      <c r="K189" s="121">
        <v>0</v>
      </c>
      <c r="L189" s="121">
        <v>0</v>
      </c>
    </row>
    <row r="190" spans="1:12" hidden="1">
      <c r="A190" s="57">
        <v>3</v>
      </c>
      <c r="B190" s="55">
        <v>1</v>
      </c>
      <c r="C190" s="55">
        <v>1</v>
      </c>
      <c r="D190" s="55">
        <v>2</v>
      </c>
      <c r="E190" s="55"/>
      <c r="F190" s="58"/>
      <c r="G190" s="56" t="s">
        <v>134</v>
      </c>
      <c r="H190" s="90">
        <v>157</v>
      </c>
      <c r="I190" s="122">
        <f>I191</f>
        <v>0</v>
      </c>
      <c r="J190" s="128">
        <f>J191</f>
        <v>0</v>
      </c>
      <c r="K190" s="123">
        <f>K191</f>
        <v>0</v>
      </c>
      <c r="L190" s="122">
        <f>L191</f>
        <v>0</v>
      </c>
    </row>
    <row r="191" spans="1:12" hidden="1">
      <c r="A191" s="60">
        <v>3</v>
      </c>
      <c r="B191" s="61">
        <v>1</v>
      </c>
      <c r="C191" s="61">
        <v>1</v>
      </c>
      <c r="D191" s="61">
        <v>2</v>
      </c>
      <c r="E191" s="61">
        <v>1</v>
      </c>
      <c r="F191" s="63"/>
      <c r="G191" s="56" t="s">
        <v>134</v>
      </c>
      <c r="H191" s="90">
        <v>158</v>
      </c>
      <c r="I191" s="115">
        <f>SUM(I192:I194)</f>
        <v>0</v>
      </c>
      <c r="J191" s="127">
        <f>SUM(J192:J194)</f>
        <v>0</v>
      </c>
      <c r="K191" s="116">
        <f>SUM(K192:K194)</f>
        <v>0</v>
      </c>
      <c r="L191" s="115">
        <f>SUM(L192:L194)</f>
        <v>0</v>
      </c>
    </row>
    <row r="192" spans="1:12" hidden="1">
      <c r="A192" s="57">
        <v>3</v>
      </c>
      <c r="B192" s="55">
        <v>1</v>
      </c>
      <c r="C192" s="55">
        <v>1</v>
      </c>
      <c r="D192" s="55">
        <v>2</v>
      </c>
      <c r="E192" s="55">
        <v>1</v>
      </c>
      <c r="F192" s="58">
        <v>1</v>
      </c>
      <c r="G192" s="56" t="s">
        <v>135</v>
      </c>
      <c r="H192" s="90">
        <v>159</v>
      </c>
      <c r="I192" s="119">
        <v>0</v>
      </c>
      <c r="J192" s="119">
        <v>0</v>
      </c>
      <c r="K192" s="119">
        <v>0</v>
      </c>
      <c r="L192" s="139">
        <v>0</v>
      </c>
    </row>
    <row r="193" spans="1:12" hidden="1">
      <c r="A193" s="60">
        <v>3</v>
      </c>
      <c r="B193" s="61">
        <v>1</v>
      </c>
      <c r="C193" s="61">
        <v>1</v>
      </c>
      <c r="D193" s="61">
        <v>2</v>
      </c>
      <c r="E193" s="61">
        <v>1</v>
      </c>
      <c r="F193" s="63">
        <v>2</v>
      </c>
      <c r="G193" s="62" t="s">
        <v>136</v>
      </c>
      <c r="H193" s="90">
        <v>160</v>
      </c>
      <c r="I193" s="121">
        <v>0</v>
      </c>
      <c r="J193" s="121">
        <v>0</v>
      </c>
      <c r="K193" s="121">
        <v>0</v>
      </c>
      <c r="L193" s="121">
        <v>0</v>
      </c>
    </row>
    <row r="194" spans="1:12" ht="25.5" hidden="1" customHeight="1">
      <c r="A194" s="57">
        <v>3</v>
      </c>
      <c r="B194" s="55">
        <v>1</v>
      </c>
      <c r="C194" s="55">
        <v>1</v>
      </c>
      <c r="D194" s="55">
        <v>2</v>
      </c>
      <c r="E194" s="55">
        <v>1</v>
      </c>
      <c r="F194" s="58">
        <v>3</v>
      </c>
      <c r="G194" s="56" t="s">
        <v>137</v>
      </c>
      <c r="H194" s="90">
        <v>161</v>
      </c>
      <c r="I194" s="119">
        <v>0</v>
      </c>
      <c r="J194" s="119">
        <v>0</v>
      </c>
      <c r="K194" s="119">
        <v>0</v>
      </c>
      <c r="L194" s="139">
        <v>0</v>
      </c>
    </row>
    <row r="195" spans="1:12">
      <c r="A195" s="60">
        <v>3</v>
      </c>
      <c r="B195" s="61">
        <v>1</v>
      </c>
      <c r="C195" s="61">
        <v>1</v>
      </c>
      <c r="D195" s="61">
        <v>3</v>
      </c>
      <c r="E195" s="61"/>
      <c r="F195" s="63"/>
      <c r="G195" s="62" t="s">
        <v>138</v>
      </c>
      <c r="H195" s="90">
        <v>162</v>
      </c>
      <c r="I195" s="115">
        <f>I196</f>
        <v>4300</v>
      </c>
      <c r="J195" s="127">
        <f>J196</f>
        <v>4300</v>
      </c>
      <c r="K195" s="116">
        <f>K196</f>
        <v>4300</v>
      </c>
      <c r="L195" s="115">
        <f>L196</f>
        <v>4300</v>
      </c>
    </row>
    <row r="196" spans="1:12">
      <c r="A196" s="60">
        <v>3</v>
      </c>
      <c r="B196" s="61">
        <v>1</v>
      </c>
      <c r="C196" s="61">
        <v>1</v>
      </c>
      <c r="D196" s="61">
        <v>3</v>
      </c>
      <c r="E196" s="61">
        <v>1</v>
      </c>
      <c r="F196" s="63"/>
      <c r="G196" s="62" t="s">
        <v>138</v>
      </c>
      <c r="H196" s="90">
        <v>163</v>
      </c>
      <c r="I196" s="115">
        <f>SUM(I197:I200)</f>
        <v>4300</v>
      </c>
      <c r="J196" s="115">
        <f>SUM(J197:J200)</f>
        <v>4300</v>
      </c>
      <c r="K196" s="115">
        <f>SUM(K197:K200)</f>
        <v>4300</v>
      </c>
      <c r="L196" s="115">
        <f>SUM(L197:L200)</f>
        <v>4300</v>
      </c>
    </row>
    <row r="197" spans="1:12" hidden="1">
      <c r="A197" s="60">
        <v>3</v>
      </c>
      <c r="B197" s="61">
        <v>1</v>
      </c>
      <c r="C197" s="61">
        <v>1</v>
      </c>
      <c r="D197" s="61">
        <v>3</v>
      </c>
      <c r="E197" s="61">
        <v>1</v>
      </c>
      <c r="F197" s="63">
        <v>1</v>
      </c>
      <c r="G197" s="62" t="s">
        <v>139</v>
      </c>
      <c r="H197" s="90">
        <v>164</v>
      </c>
      <c r="I197" s="121">
        <v>0</v>
      </c>
      <c r="J197" s="121">
        <v>0</v>
      </c>
      <c r="K197" s="121">
        <v>0</v>
      </c>
      <c r="L197" s="139">
        <v>0</v>
      </c>
    </row>
    <row r="198" spans="1:12">
      <c r="A198" s="60">
        <v>3</v>
      </c>
      <c r="B198" s="61">
        <v>1</v>
      </c>
      <c r="C198" s="61">
        <v>1</v>
      </c>
      <c r="D198" s="61">
        <v>3</v>
      </c>
      <c r="E198" s="61">
        <v>1</v>
      </c>
      <c r="F198" s="63">
        <v>2</v>
      </c>
      <c r="G198" s="62" t="s">
        <v>140</v>
      </c>
      <c r="H198" s="90">
        <v>165</v>
      </c>
      <c r="I198" s="119">
        <v>1600</v>
      </c>
      <c r="J198" s="121">
        <v>1600</v>
      </c>
      <c r="K198" s="121">
        <v>1600</v>
      </c>
      <c r="L198" s="121">
        <v>1600</v>
      </c>
    </row>
    <row r="199" spans="1:12" hidden="1">
      <c r="A199" s="60">
        <v>3</v>
      </c>
      <c r="B199" s="61">
        <v>1</v>
      </c>
      <c r="C199" s="61">
        <v>1</v>
      </c>
      <c r="D199" s="61">
        <v>3</v>
      </c>
      <c r="E199" s="61">
        <v>1</v>
      </c>
      <c r="F199" s="63">
        <v>3</v>
      </c>
      <c r="G199" s="64" t="s">
        <v>141</v>
      </c>
      <c r="H199" s="90">
        <v>166</v>
      </c>
      <c r="I199" s="119">
        <v>0</v>
      </c>
      <c r="J199" s="126">
        <v>0</v>
      </c>
      <c r="K199" s="126">
        <v>0</v>
      </c>
      <c r="L199" s="126">
        <v>0</v>
      </c>
    </row>
    <row r="200" spans="1:12" ht="26.25" customHeight="1">
      <c r="A200" s="68">
        <v>3</v>
      </c>
      <c r="B200" s="69">
        <v>1</v>
      </c>
      <c r="C200" s="69">
        <v>1</v>
      </c>
      <c r="D200" s="69">
        <v>3</v>
      </c>
      <c r="E200" s="69">
        <v>1</v>
      </c>
      <c r="F200" s="71">
        <v>4</v>
      </c>
      <c r="G200" s="13" t="s">
        <v>142</v>
      </c>
      <c r="H200" s="90">
        <v>167</v>
      </c>
      <c r="I200" s="140">
        <v>2700</v>
      </c>
      <c r="J200" s="141">
        <v>2700</v>
      </c>
      <c r="K200" s="121">
        <v>2700</v>
      </c>
      <c r="L200" s="121">
        <v>2700</v>
      </c>
    </row>
    <row r="201" spans="1:12" hidden="1">
      <c r="A201" s="68">
        <v>3</v>
      </c>
      <c r="B201" s="69">
        <v>1</v>
      </c>
      <c r="C201" s="69">
        <v>1</v>
      </c>
      <c r="D201" s="69">
        <v>4</v>
      </c>
      <c r="E201" s="69"/>
      <c r="F201" s="71"/>
      <c r="G201" s="70" t="s">
        <v>143</v>
      </c>
      <c r="H201" s="90">
        <v>168</v>
      </c>
      <c r="I201" s="115">
        <f>I202</f>
        <v>0</v>
      </c>
      <c r="J201" s="129">
        <f>J202</f>
        <v>0</v>
      </c>
      <c r="K201" s="117">
        <f>K202</f>
        <v>0</v>
      </c>
      <c r="L201" s="118">
        <f>L202</f>
        <v>0</v>
      </c>
    </row>
    <row r="202" spans="1:12" hidden="1">
      <c r="A202" s="60">
        <v>3</v>
      </c>
      <c r="B202" s="61">
        <v>1</v>
      </c>
      <c r="C202" s="61">
        <v>1</v>
      </c>
      <c r="D202" s="61">
        <v>4</v>
      </c>
      <c r="E202" s="61">
        <v>1</v>
      </c>
      <c r="F202" s="63"/>
      <c r="G202" s="70" t="s">
        <v>143</v>
      </c>
      <c r="H202" s="90">
        <v>169</v>
      </c>
      <c r="I202" s="122">
        <f>SUM(I203:I205)</f>
        <v>0</v>
      </c>
      <c r="J202" s="127">
        <f>SUM(J203:J205)</f>
        <v>0</v>
      </c>
      <c r="K202" s="116">
        <f>SUM(K203:K205)</f>
        <v>0</v>
      </c>
      <c r="L202" s="115">
        <f>SUM(L203:L205)</f>
        <v>0</v>
      </c>
    </row>
    <row r="203" spans="1:12" hidden="1">
      <c r="A203" s="60">
        <v>3</v>
      </c>
      <c r="B203" s="61">
        <v>1</v>
      </c>
      <c r="C203" s="61">
        <v>1</v>
      </c>
      <c r="D203" s="61">
        <v>4</v>
      </c>
      <c r="E203" s="61">
        <v>1</v>
      </c>
      <c r="F203" s="63">
        <v>1</v>
      </c>
      <c r="G203" s="62" t="s">
        <v>144</v>
      </c>
      <c r="H203" s="90">
        <v>170</v>
      </c>
      <c r="I203" s="121">
        <v>0</v>
      </c>
      <c r="J203" s="121">
        <v>0</v>
      </c>
      <c r="K203" s="121">
        <v>0</v>
      </c>
      <c r="L203" s="139">
        <v>0</v>
      </c>
    </row>
    <row r="204" spans="1:12" ht="25.5" hidden="1" customHeight="1">
      <c r="A204" s="57">
        <v>3</v>
      </c>
      <c r="B204" s="55">
        <v>1</v>
      </c>
      <c r="C204" s="55">
        <v>1</v>
      </c>
      <c r="D204" s="55">
        <v>4</v>
      </c>
      <c r="E204" s="55">
        <v>1</v>
      </c>
      <c r="F204" s="58">
        <v>2</v>
      </c>
      <c r="G204" s="56" t="s">
        <v>145</v>
      </c>
      <c r="H204" s="90">
        <v>171</v>
      </c>
      <c r="I204" s="119">
        <v>0</v>
      </c>
      <c r="J204" s="119">
        <v>0</v>
      </c>
      <c r="K204" s="120">
        <v>0</v>
      </c>
      <c r="L204" s="121">
        <v>0</v>
      </c>
    </row>
    <row r="205" spans="1:12" hidden="1">
      <c r="A205" s="60">
        <v>3</v>
      </c>
      <c r="B205" s="61">
        <v>1</v>
      </c>
      <c r="C205" s="61">
        <v>1</v>
      </c>
      <c r="D205" s="61">
        <v>4</v>
      </c>
      <c r="E205" s="61">
        <v>1</v>
      </c>
      <c r="F205" s="63">
        <v>3</v>
      </c>
      <c r="G205" s="62" t="s">
        <v>146</v>
      </c>
      <c r="H205" s="90">
        <v>172</v>
      </c>
      <c r="I205" s="119">
        <v>0</v>
      </c>
      <c r="J205" s="119">
        <v>0</v>
      </c>
      <c r="K205" s="119">
        <v>0</v>
      </c>
      <c r="L205" s="121">
        <v>0</v>
      </c>
    </row>
    <row r="206" spans="1:12" ht="25.5" customHeight="1">
      <c r="A206" s="60">
        <v>3</v>
      </c>
      <c r="B206" s="61">
        <v>1</v>
      </c>
      <c r="C206" s="61">
        <v>1</v>
      </c>
      <c r="D206" s="61">
        <v>5</v>
      </c>
      <c r="E206" s="61"/>
      <c r="F206" s="63"/>
      <c r="G206" s="62" t="s">
        <v>147</v>
      </c>
      <c r="H206" s="90">
        <v>173</v>
      </c>
      <c r="I206" s="115">
        <f t="shared" ref="I206:L207" si="19">I207</f>
        <v>1100</v>
      </c>
      <c r="J206" s="127">
        <f t="shared" si="19"/>
        <v>1100</v>
      </c>
      <c r="K206" s="116">
        <f t="shared" si="19"/>
        <v>1100</v>
      </c>
      <c r="L206" s="115">
        <f t="shared" si="19"/>
        <v>1100</v>
      </c>
    </row>
    <row r="207" spans="1:12" ht="25.5" customHeight="1">
      <c r="A207" s="68">
        <v>3</v>
      </c>
      <c r="B207" s="69">
        <v>1</v>
      </c>
      <c r="C207" s="69">
        <v>1</v>
      </c>
      <c r="D207" s="69">
        <v>5</v>
      </c>
      <c r="E207" s="69">
        <v>1</v>
      </c>
      <c r="F207" s="71"/>
      <c r="G207" s="62" t="s">
        <v>147</v>
      </c>
      <c r="H207" s="90">
        <v>174</v>
      </c>
      <c r="I207" s="116">
        <f t="shared" si="19"/>
        <v>1100</v>
      </c>
      <c r="J207" s="116">
        <f t="shared" si="19"/>
        <v>1100</v>
      </c>
      <c r="K207" s="116">
        <f t="shared" si="19"/>
        <v>1100</v>
      </c>
      <c r="L207" s="116">
        <f t="shared" si="19"/>
        <v>1100</v>
      </c>
    </row>
    <row r="208" spans="1:12" ht="25.5" customHeight="1">
      <c r="A208" s="60">
        <v>3</v>
      </c>
      <c r="B208" s="61">
        <v>1</v>
      </c>
      <c r="C208" s="61">
        <v>1</v>
      </c>
      <c r="D208" s="61">
        <v>5</v>
      </c>
      <c r="E208" s="61">
        <v>1</v>
      </c>
      <c r="F208" s="63">
        <v>1</v>
      </c>
      <c r="G208" s="62" t="s">
        <v>147</v>
      </c>
      <c r="H208" s="90">
        <v>175</v>
      </c>
      <c r="I208" s="119">
        <v>1100</v>
      </c>
      <c r="J208" s="121">
        <v>1100</v>
      </c>
      <c r="K208" s="121">
        <v>1100</v>
      </c>
      <c r="L208" s="121">
        <v>1100</v>
      </c>
    </row>
    <row r="209" spans="1:15" ht="25.5" hidden="1" customHeight="1">
      <c r="A209" s="68">
        <v>3</v>
      </c>
      <c r="B209" s="69">
        <v>1</v>
      </c>
      <c r="C209" s="69">
        <v>2</v>
      </c>
      <c r="D209" s="69"/>
      <c r="E209" s="69"/>
      <c r="F209" s="71"/>
      <c r="G209" s="70" t="s">
        <v>148</v>
      </c>
      <c r="H209" s="90">
        <v>176</v>
      </c>
      <c r="I209" s="115">
        <f t="shared" ref="I209:L210" si="20">I210</f>
        <v>0</v>
      </c>
      <c r="J209" s="129">
        <f t="shared" si="20"/>
        <v>0</v>
      </c>
      <c r="K209" s="117">
        <f t="shared" si="20"/>
        <v>0</v>
      </c>
      <c r="L209" s="118">
        <f t="shared" si="20"/>
        <v>0</v>
      </c>
    </row>
    <row r="210" spans="1:15" ht="25.5" hidden="1" customHeight="1">
      <c r="A210" s="60">
        <v>3</v>
      </c>
      <c r="B210" s="61">
        <v>1</v>
      </c>
      <c r="C210" s="61">
        <v>2</v>
      </c>
      <c r="D210" s="61">
        <v>1</v>
      </c>
      <c r="E210" s="61"/>
      <c r="F210" s="63"/>
      <c r="G210" s="70" t="s">
        <v>148</v>
      </c>
      <c r="H210" s="90">
        <v>177</v>
      </c>
      <c r="I210" s="122">
        <f t="shared" si="20"/>
        <v>0</v>
      </c>
      <c r="J210" s="127">
        <f t="shared" si="20"/>
        <v>0</v>
      </c>
      <c r="K210" s="116">
        <f t="shared" si="20"/>
        <v>0</v>
      </c>
      <c r="L210" s="115">
        <f t="shared" si="20"/>
        <v>0</v>
      </c>
    </row>
    <row r="211" spans="1:15" ht="25.5" hidden="1" customHeight="1">
      <c r="A211" s="57">
        <v>3</v>
      </c>
      <c r="B211" s="55">
        <v>1</v>
      </c>
      <c r="C211" s="55">
        <v>2</v>
      </c>
      <c r="D211" s="55">
        <v>1</v>
      </c>
      <c r="E211" s="55">
        <v>1</v>
      </c>
      <c r="F211" s="58"/>
      <c r="G211" s="70" t="s">
        <v>148</v>
      </c>
      <c r="H211" s="90">
        <v>178</v>
      </c>
      <c r="I211" s="115">
        <f>SUM(I212:I215)</f>
        <v>0</v>
      </c>
      <c r="J211" s="128">
        <f>SUM(J212:J215)</f>
        <v>0</v>
      </c>
      <c r="K211" s="123">
        <f>SUM(K212:K215)</f>
        <v>0</v>
      </c>
      <c r="L211" s="122">
        <f>SUM(L212:L215)</f>
        <v>0</v>
      </c>
    </row>
    <row r="212" spans="1:15" ht="38.25" hidden="1" customHeight="1">
      <c r="A212" s="60">
        <v>3</v>
      </c>
      <c r="B212" s="61">
        <v>1</v>
      </c>
      <c r="C212" s="61">
        <v>2</v>
      </c>
      <c r="D212" s="61">
        <v>1</v>
      </c>
      <c r="E212" s="61">
        <v>1</v>
      </c>
      <c r="F212" s="63">
        <v>2</v>
      </c>
      <c r="G212" s="62" t="s">
        <v>149</v>
      </c>
      <c r="H212" s="90">
        <v>179</v>
      </c>
      <c r="I212" s="121">
        <v>0</v>
      </c>
      <c r="J212" s="121">
        <v>0</v>
      </c>
      <c r="K212" s="121">
        <v>0</v>
      </c>
      <c r="L212" s="121">
        <v>0</v>
      </c>
    </row>
    <row r="213" spans="1:15" hidden="1">
      <c r="A213" s="60">
        <v>3</v>
      </c>
      <c r="B213" s="61">
        <v>1</v>
      </c>
      <c r="C213" s="61">
        <v>2</v>
      </c>
      <c r="D213" s="60">
        <v>1</v>
      </c>
      <c r="E213" s="61">
        <v>1</v>
      </c>
      <c r="F213" s="63">
        <v>3</v>
      </c>
      <c r="G213" s="62" t="s">
        <v>150</v>
      </c>
      <c r="H213" s="90">
        <v>180</v>
      </c>
      <c r="I213" s="121">
        <v>0</v>
      </c>
      <c r="J213" s="121">
        <v>0</v>
      </c>
      <c r="K213" s="121">
        <v>0</v>
      </c>
      <c r="L213" s="121">
        <v>0</v>
      </c>
    </row>
    <row r="214" spans="1:15" ht="25.5" hidden="1" customHeight="1">
      <c r="A214" s="60">
        <v>3</v>
      </c>
      <c r="B214" s="61">
        <v>1</v>
      </c>
      <c r="C214" s="61">
        <v>2</v>
      </c>
      <c r="D214" s="60">
        <v>1</v>
      </c>
      <c r="E214" s="61">
        <v>1</v>
      </c>
      <c r="F214" s="63">
        <v>4</v>
      </c>
      <c r="G214" s="62" t="s">
        <v>151</v>
      </c>
      <c r="H214" s="90">
        <v>181</v>
      </c>
      <c r="I214" s="121">
        <v>0</v>
      </c>
      <c r="J214" s="121">
        <v>0</v>
      </c>
      <c r="K214" s="121">
        <v>0</v>
      </c>
      <c r="L214" s="121">
        <v>0</v>
      </c>
    </row>
    <row r="215" spans="1:15" hidden="1">
      <c r="A215" s="68">
        <v>3</v>
      </c>
      <c r="B215" s="75">
        <v>1</v>
      </c>
      <c r="C215" s="75">
        <v>2</v>
      </c>
      <c r="D215" s="74">
        <v>1</v>
      </c>
      <c r="E215" s="75">
        <v>1</v>
      </c>
      <c r="F215" s="76">
        <v>5</v>
      </c>
      <c r="G215" s="77" t="s">
        <v>152</v>
      </c>
      <c r="H215" s="90">
        <v>182</v>
      </c>
      <c r="I215" s="121">
        <v>0</v>
      </c>
      <c r="J215" s="121">
        <v>0</v>
      </c>
      <c r="K215" s="121">
        <v>0</v>
      </c>
      <c r="L215" s="139">
        <v>0</v>
      </c>
    </row>
    <row r="216" spans="1:15" hidden="1">
      <c r="A216" s="60">
        <v>3</v>
      </c>
      <c r="B216" s="61">
        <v>1</v>
      </c>
      <c r="C216" s="61">
        <v>3</v>
      </c>
      <c r="D216" s="60"/>
      <c r="E216" s="61"/>
      <c r="F216" s="63"/>
      <c r="G216" s="62" t="s">
        <v>153</v>
      </c>
      <c r="H216" s="90">
        <v>183</v>
      </c>
      <c r="I216" s="115">
        <f>SUM(I217+I220)</f>
        <v>0</v>
      </c>
      <c r="J216" s="127">
        <f>SUM(J217+J220)</f>
        <v>0</v>
      </c>
      <c r="K216" s="116">
        <f>SUM(K217+K220)</f>
        <v>0</v>
      </c>
      <c r="L216" s="115">
        <f>SUM(L217+L220)</f>
        <v>0</v>
      </c>
    </row>
    <row r="217" spans="1:15" ht="25.5" hidden="1" customHeight="1">
      <c r="A217" s="57">
        <v>3</v>
      </c>
      <c r="B217" s="55">
        <v>1</v>
      </c>
      <c r="C217" s="55">
        <v>3</v>
      </c>
      <c r="D217" s="57">
        <v>1</v>
      </c>
      <c r="E217" s="60"/>
      <c r="F217" s="58"/>
      <c r="G217" s="56" t="s">
        <v>154</v>
      </c>
      <c r="H217" s="90">
        <v>184</v>
      </c>
      <c r="I217" s="122">
        <f t="shared" ref="I217:L218" si="21">I218</f>
        <v>0</v>
      </c>
      <c r="J217" s="128">
        <f t="shared" si="21"/>
        <v>0</v>
      </c>
      <c r="K217" s="123">
        <f t="shared" si="21"/>
        <v>0</v>
      </c>
      <c r="L217" s="122">
        <f t="shared" si="21"/>
        <v>0</v>
      </c>
    </row>
    <row r="218" spans="1:15" ht="25.5" hidden="1" customHeight="1">
      <c r="A218" s="60">
        <v>3</v>
      </c>
      <c r="B218" s="61">
        <v>1</v>
      </c>
      <c r="C218" s="61">
        <v>3</v>
      </c>
      <c r="D218" s="60">
        <v>1</v>
      </c>
      <c r="E218" s="60">
        <v>1</v>
      </c>
      <c r="F218" s="63"/>
      <c r="G218" s="56" t="s">
        <v>154</v>
      </c>
      <c r="H218" s="90">
        <v>185</v>
      </c>
      <c r="I218" s="115">
        <f t="shared" si="21"/>
        <v>0</v>
      </c>
      <c r="J218" s="127">
        <f t="shared" si="21"/>
        <v>0</v>
      </c>
      <c r="K218" s="116">
        <f t="shared" si="21"/>
        <v>0</v>
      </c>
      <c r="L218" s="115">
        <f t="shared" si="21"/>
        <v>0</v>
      </c>
    </row>
    <row r="219" spans="1:15" ht="25.5" hidden="1" customHeight="1">
      <c r="A219" s="60">
        <v>3</v>
      </c>
      <c r="B219" s="62">
        <v>1</v>
      </c>
      <c r="C219" s="60">
        <v>3</v>
      </c>
      <c r="D219" s="61">
        <v>1</v>
      </c>
      <c r="E219" s="61">
        <v>1</v>
      </c>
      <c r="F219" s="63">
        <v>1</v>
      </c>
      <c r="G219" s="56" t="s">
        <v>154</v>
      </c>
      <c r="H219" s="90">
        <v>186</v>
      </c>
      <c r="I219" s="139">
        <v>0</v>
      </c>
      <c r="J219" s="139">
        <v>0</v>
      </c>
      <c r="K219" s="139">
        <v>0</v>
      </c>
      <c r="L219" s="139">
        <v>0</v>
      </c>
    </row>
    <row r="220" spans="1:15" hidden="1">
      <c r="A220" s="60">
        <v>3</v>
      </c>
      <c r="B220" s="62">
        <v>1</v>
      </c>
      <c r="C220" s="60">
        <v>3</v>
      </c>
      <c r="D220" s="61">
        <v>2</v>
      </c>
      <c r="E220" s="61"/>
      <c r="F220" s="63"/>
      <c r="G220" s="62" t="s">
        <v>155</v>
      </c>
      <c r="H220" s="90">
        <v>187</v>
      </c>
      <c r="I220" s="115">
        <f>I221</f>
        <v>0</v>
      </c>
      <c r="J220" s="127">
        <f>J221</f>
        <v>0</v>
      </c>
      <c r="K220" s="116">
        <f>K221</f>
        <v>0</v>
      </c>
      <c r="L220" s="115">
        <f>L221</f>
        <v>0</v>
      </c>
    </row>
    <row r="221" spans="1:15" hidden="1">
      <c r="A221" s="57">
        <v>3</v>
      </c>
      <c r="B221" s="56">
        <v>1</v>
      </c>
      <c r="C221" s="57">
        <v>3</v>
      </c>
      <c r="D221" s="55">
        <v>2</v>
      </c>
      <c r="E221" s="55">
        <v>1</v>
      </c>
      <c r="F221" s="58"/>
      <c r="G221" s="62" t="s">
        <v>155</v>
      </c>
      <c r="H221" s="90">
        <v>188</v>
      </c>
      <c r="I221" s="115">
        <f>SUM(I222:I227)</f>
        <v>0</v>
      </c>
      <c r="J221" s="115">
        <f>SUM(J222:J227)</f>
        <v>0</v>
      </c>
      <c r="K221" s="115">
        <f>SUM(K222:K227)</f>
        <v>0</v>
      </c>
      <c r="L221" s="115">
        <f>SUM(L222:L227)</f>
        <v>0</v>
      </c>
      <c r="M221" s="97"/>
      <c r="N221" s="97"/>
      <c r="O221" s="97"/>
    </row>
    <row r="222" spans="1:15" hidden="1">
      <c r="A222" s="60">
        <v>3</v>
      </c>
      <c r="B222" s="62">
        <v>1</v>
      </c>
      <c r="C222" s="60">
        <v>3</v>
      </c>
      <c r="D222" s="61">
        <v>2</v>
      </c>
      <c r="E222" s="61">
        <v>1</v>
      </c>
      <c r="F222" s="63">
        <v>1</v>
      </c>
      <c r="G222" s="62" t="s">
        <v>156</v>
      </c>
      <c r="H222" s="90">
        <v>189</v>
      </c>
      <c r="I222" s="121">
        <v>0</v>
      </c>
      <c r="J222" s="121">
        <v>0</v>
      </c>
      <c r="K222" s="121">
        <v>0</v>
      </c>
      <c r="L222" s="139">
        <v>0</v>
      </c>
    </row>
    <row r="223" spans="1:15" ht="25.5" hidden="1" customHeight="1">
      <c r="A223" s="60">
        <v>3</v>
      </c>
      <c r="B223" s="62">
        <v>1</v>
      </c>
      <c r="C223" s="60">
        <v>3</v>
      </c>
      <c r="D223" s="61">
        <v>2</v>
      </c>
      <c r="E223" s="61">
        <v>1</v>
      </c>
      <c r="F223" s="63">
        <v>2</v>
      </c>
      <c r="G223" s="62" t="s">
        <v>157</v>
      </c>
      <c r="H223" s="90">
        <v>190</v>
      </c>
      <c r="I223" s="121">
        <v>0</v>
      </c>
      <c r="J223" s="121">
        <v>0</v>
      </c>
      <c r="K223" s="121">
        <v>0</v>
      </c>
      <c r="L223" s="121">
        <v>0</v>
      </c>
    </row>
    <row r="224" spans="1:15" hidden="1">
      <c r="A224" s="60">
        <v>3</v>
      </c>
      <c r="B224" s="62">
        <v>1</v>
      </c>
      <c r="C224" s="60">
        <v>3</v>
      </c>
      <c r="D224" s="61">
        <v>2</v>
      </c>
      <c r="E224" s="61">
        <v>1</v>
      </c>
      <c r="F224" s="63">
        <v>3</v>
      </c>
      <c r="G224" s="62" t="s">
        <v>158</v>
      </c>
      <c r="H224" s="90">
        <v>191</v>
      </c>
      <c r="I224" s="121">
        <v>0</v>
      </c>
      <c r="J224" s="121">
        <v>0</v>
      </c>
      <c r="K224" s="121">
        <v>0</v>
      </c>
      <c r="L224" s="121">
        <v>0</v>
      </c>
    </row>
    <row r="225" spans="1:12" ht="25.5" hidden="1" customHeight="1">
      <c r="A225" s="60">
        <v>3</v>
      </c>
      <c r="B225" s="62">
        <v>1</v>
      </c>
      <c r="C225" s="60">
        <v>3</v>
      </c>
      <c r="D225" s="61">
        <v>2</v>
      </c>
      <c r="E225" s="61">
        <v>1</v>
      </c>
      <c r="F225" s="63">
        <v>4</v>
      </c>
      <c r="G225" s="62" t="s">
        <v>159</v>
      </c>
      <c r="H225" s="90">
        <v>192</v>
      </c>
      <c r="I225" s="121">
        <v>0</v>
      </c>
      <c r="J225" s="121">
        <v>0</v>
      </c>
      <c r="K225" s="121">
        <v>0</v>
      </c>
      <c r="L225" s="139">
        <v>0</v>
      </c>
    </row>
    <row r="226" spans="1:12" hidden="1">
      <c r="A226" s="60">
        <v>3</v>
      </c>
      <c r="B226" s="62">
        <v>1</v>
      </c>
      <c r="C226" s="60">
        <v>3</v>
      </c>
      <c r="D226" s="61">
        <v>2</v>
      </c>
      <c r="E226" s="61">
        <v>1</v>
      </c>
      <c r="F226" s="63">
        <v>5</v>
      </c>
      <c r="G226" s="56" t="s">
        <v>160</v>
      </c>
      <c r="H226" s="90">
        <v>193</v>
      </c>
      <c r="I226" s="121">
        <v>0</v>
      </c>
      <c r="J226" s="121">
        <v>0</v>
      </c>
      <c r="K226" s="121">
        <v>0</v>
      </c>
      <c r="L226" s="121">
        <v>0</v>
      </c>
    </row>
    <row r="227" spans="1:12" hidden="1">
      <c r="A227" s="60">
        <v>3</v>
      </c>
      <c r="B227" s="62">
        <v>1</v>
      </c>
      <c r="C227" s="60">
        <v>3</v>
      </c>
      <c r="D227" s="61">
        <v>2</v>
      </c>
      <c r="E227" s="61">
        <v>1</v>
      </c>
      <c r="F227" s="63">
        <v>6</v>
      </c>
      <c r="G227" s="56" t="s">
        <v>155</v>
      </c>
      <c r="H227" s="90">
        <v>194</v>
      </c>
      <c r="I227" s="121">
        <v>0</v>
      </c>
      <c r="J227" s="121">
        <v>0</v>
      </c>
      <c r="K227" s="121">
        <v>0</v>
      </c>
      <c r="L227" s="139">
        <v>0</v>
      </c>
    </row>
    <row r="228" spans="1:12" ht="25.5" hidden="1" customHeight="1">
      <c r="A228" s="57">
        <v>3</v>
      </c>
      <c r="B228" s="55">
        <v>1</v>
      </c>
      <c r="C228" s="55">
        <v>4</v>
      </c>
      <c r="D228" s="55"/>
      <c r="E228" s="55"/>
      <c r="F228" s="58"/>
      <c r="G228" s="56" t="s">
        <v>161</v>
      </c>
      <c r="H228" s="90">
        <v>195</v>
      </c>
      <c r="I228" s="122">
        <f t="shared" ref="I228:L230" si="22">I229</f>
        <v>0</v>
      </c>
      <c r="J228" s="128">
        <f t="shared" si="22"/>
        <v>0</v>
      </c>
      <c r="K228" s="123">
        <f t="shared" si="22"/>
        <v>0</v>
      </c>
      <c r="L228" s="123">
        <f t="shared" si="22"/>
        <v>0</v>
      </c>
    </row>
    <row r="229" spans="1:12" ht="25.5" hidden="1" customHeight="1">
      <c r="A229" s="68">
        <v>3</v>
      </c>
      <c r="B229" s="75">
        <v>1</v>
      </c>
      <c r="C229" s="75">
        <v>4</v>
      </c>
      <c r="D229" s="75">
        <v>1</v>
      </c>
      <c r="E229" s="75"/>
      <c r="F229" s="76"/>
      <c r="G229" s="56" t="s">
        <v>161</v>
      </c>
      <c r="H229" s="90">
        <v>196</v>
      </c>
      <c r="I229" s="124">
        <f t="shared" si="22"/>
        <v>0</v>
      </c>
      <c r="J229" s="133">
        <f t="shared" si="22"/>
        <v>0</v>
      </c>
      <c r="K229" s="125">
        <f t="shared" si="22"/>
        <v>0</v>
      </c>
      <c r="L229" s="125">
        <f t="shared" si="22"/>
        <v>0</v>
      </c>
    </row>
    <row r="230" spans="1:12" ht="25.5" hidden="1" customHeight="1">
      <c r="A230" s="60">
        <v>3</v>
      </c>
      <c r="B230" s="61">
        <v>1</v>
      </c>
      <c r="C230" s="61">
        <v>4</v>
      </c>
      <c r="D230" s="61">
        <v>1</v>
      </c>
      <c r="E230" s="61">
        <v>1</v>
      </c>
      <c r="F230" s="63"/>
      <c r="G230" s="56" t="s">
        <v>162</v>
      </c>
      <c r="H230" s="90">
        <v>197</v>
      </c>
      <c r="I230" s="115">
        <f t="shared" si="22"/>
        <v>0</v>
      </c>
      <c r="J230" s="127">
        <f t="shared" si="22"/>
        <v>0</v>
      </c>
      <c r="K230" s="116">
        <f t="shared" si="22"/>
        <v>0</v>
      </c>
      <c r="L230" s="116">
        <f t="shared" si="22"/>
        <v>0</v>
      </c>
    </row>
    <row r="231" spans="1:12" ht="25.5" hidden="1" customHeight="1">
      <c r="A231" s="64">
        <v>3</v>
      </c>
      <c r="B231" s="60">
        <v>1</v>
      </c>
      <c r="C231" s="61">
        <v>4</v>
      </c>
      <c r="D231" s="61">
        <v>1</v>
      </c>
      <c r="E231" s="61">
        <v>1</v>
      </c>
      <c r="F231" s="63">
        <v>1</v>
      </c>
      <c r="G231" s="56" t="s">
        <v>162</v>
      </c>
      <c r="H231" s="90">
        <v>198</v>
      </c>
      <c r="I231" s="121">
        <v>0</v>
      </c>
      <c r="J231" s="121">
        <v>0</v>
      </c>
      <c r="K231" s="121">
        <v>0</v>
      </c>
      <c r="L231" s="121">
        <v>0</v>
      </c>
    </row>
    <row r="232" spans="1:12" ht="25.5" hidden="1" customHeight="1">
      <c r="A232" s="64">
        <v>3</v>
      </c>
      <c r="B232" s="61">
        <v>1</v>
      </c>
      <c r="C232" s="61">
        <v>5</v>
      </c>
      <c r="D232" s="61"/>
      <c r="E232" s="61"/>
      <c r="F232" s="63"/>
      <c r="G232" s="62" t="s">
        <v>163</v>
      </c>
      <c r="H232" s="90">
        <v>199</v>
      </c>
      <c r="I232" s="115">
        <f t="shared" ref="I232:L233" si="23">I233</f>
        <v>0</v>
      </c>
      <c r="J232" s="115">
        <f t="shared" si="23"/>
        <v>0</v>
      </c>
      <c r="K232" s="115">
        <f t="shared" si="23"/>
        <v>0</v>
      </c>
      <c r="L232" s="115">
        <f t="shared" si="23"/>
        <v>0</v>
      </c>
    </row>
    <row r="233" spans="1:12" ht="25.5" hidden="1" customHeight="1">
      <c r="A233" s="64">
        <v>3</v>
      </c>
      <c r="B233" s="61">
        <v>1</v>
      </c>
      <c r="C233" s="61">
        <v>5</v>
      </c>
      <c r="D233" s="61">
        <v>1</v>
      </c>
      <c r="E233" s="61"/>
      <c r="F233" s="63"/>
      <c r="G233" s="62" t="s">
        <v>163</v>
      </c>
      <c r="H233" s="90">
        <v>200</v>
      </c>
      <c r="I233" s="115">
        <f t="shared" si="23"/>
        <v>0</v>
      </c>
      <c r="J233" s="115">
        <f t="shared" si="23"/>
        <v>0</v>
      </c>
      <c r="K233" s="115">
        <f t="shared" si="23"/>
        <v>0</v>
      </c>
      <c r="L233" s="115">
        <f t="shared" si="23"/>
        <v>0</v>
      </c>
    </row>
    <row r="234" spans="1:12" ht="25.5" hidden="1" customHeight="1">
      <c r="A234" s="64">
        <v>3</v>
      </c>
      <c r="B234" s="61">
        <v>1</v>
      </c>
      <c r="C234" s="61">
        <v>5</v>
      </c>
      <c r="D234" s="61">
        <v>1</v>
      </c>
      <c r="E234" s="61">
        <v>1</v>
      </c>
      <c r="F234" s="63"/>
      <c r="G234" s="62" t="s">
        <v>163</v>
      </c>
      <c r="H234" s="90">
        <v>201</v>
      </c>
      <c r="I234" s="115">
        <f>SUM(I235:I237)</f>
        <v>0</v>
      </c>
      <c r="J234" s="115">
        <f>SUM(J235:J237)</f>
        <v>0</v>
      </c>
      <c r="K234" s="115">
        <f>SUM(K235:K237)</f>
        <v>0</v>
      </c>
      <c r="L234" s="115">
        <f>SUM(L235:L237)</f>
        <v>0</v>
      </c>
    </row>
    <row r="235" spans="1:12" hidden="1">
      <c r="A235" s="64">
        <v>3</v>
      </c>
      <c r="B235" s="61">
        <v>1</v>
      </c>
      <c r="C235" s="61">
        <v>5</v>
      </c>
      <c r="D235" s="61">
        <v>1</v>
      </c>
      <c r="E235" s="61">
        <v>1</v>
      </c>
      <c r="F235" s="63">
        <v>1</v>
      </c>
      <c r="G235" s="94" t="s">
        <v>164</v>
      </c>
      <c r="H235" s="90">
        <v>202</v>
      </c>
      <c r="I235" s="121">
        <v>0</v>
      </c>
      <c r="J235" s="121">
        <v>0</v>
      </c>
      <c r="K235" s="121">
        <v>0</v>
      </c>
      <c r="L235" s="121">
        <v>0</v>
      </c>
    </row>
    <row r="236" spans="1:12" hidden="1">
      <c r="A236" s="64">
        <v>3</v>
      </c>
      <c r="B236" s="61">
        <v>1</v>
      </c>
      <c r="C236" s="61">
        <v>5</v>
      </c>
      <c r="D236" s="61">
        <v>1</v>
      </c>
      <c r="E236" s="61">
        <v>1</v>
      </c>
      <c r="F236" s="63">
        <v>2</v>
      </c>
      <c r="G236" s="94" t="s">
        <v>165</v>
      </c>
      <c r="H236" s="90">
        <v>203</v>
      </c>
      <c r="I236" s="121">
        <v>0</v>
      </c>
      <c r="J236" s="121">
        <v>0</v>
      </c>
      <c r="K236" s="121">
        <v>0</v>
      </c>
      <c r="L236" s="121">
        <v>0</v>
      </c>
    </row>
    <row r="237" spans="1:12" ht="25.5" hidden="1" customHeight="1">
      <c r="A237" s="64">
        <v>3</v>
      </c>
      <c r="B237" s="61">
        <v>1</v>
      </c>
      <c r="C237" s="61">
        <v>5</v>
      </c>
      <c r="D237" s="61">
        <v>1</v>
      </c>
      <c r="E237" s="61">
        <v>1</v>
      </c>
      <c r="F237" s="63">
        <v>3</v>
      </c>
      <c r="G237" s="94" t="s">
        <v>166</v>
      </c>
      <c r="H237" s="90">
        <v>204</v>
      </c>
      <c r="I237" s="121">
        <v>0</v>
      </c>
      <c r="J237" s="121">
        <v>0</v>
      </c>
      <c r="K237" s="121">
        <v>0</v>
      </c>
      <c r="L237" s="121">
        <v>0</v>
      </c>
    </row>
    <row r="238" spans="1:12" ht="38.25" hidden="1" customHeight="1">
      <c r="A238" s="49">
        <v>3</v>
      </c>
      <c r="B238" s="50">
        <v>2</v>
      </c>
      <c r="C238" s="50"/>
      <c r="D238" s="50"/>
      <c r="E238" s="50"/>
      <c r="F238" s="52"/>
      <c r="G238" s="51" t="s">
        <v>167</v>
      </c>
      <c r="H238" s="90">
        <v>205</v>
      </c>
      <c r="I238" s="115">
        <f>SUM(I239+I271)</f>
        <v>0</v>
      </c>
      <c r="J238" s="127">
        <f>SUM(J239+J271)</f>
        <v>0</v>
      </c>
      <c r="K238" s="116">
        <f>SUM(K239+K271)</f>
        <v>0</v>
      </c>
      <c r="L238" s="116">
        <f>SUM(L239+L271)</f>
        <v>0</v>
      </c>
    </row>
    <row r="239" spans="1:12" ht="38.25" hidden="1" customHeight="1">
      <c r="A239" s="68">
        <v>3</v>
      </c>
      <c r="B239" s="74">
        <v>2</v>
      </c>
      <c r="C239" s="75">
        <v>1</v>
      </c>
      <c r="D239" s="75"/>
      <c r="E239" s="75"/>
      <c r="F239" s="76"/>
      <c r="G239" s="77" t="s">
        <v>168</v>
      </c>
      <c r="H239" s="90">
        <v>206</v>
      </c>
      <c r="I239" s="124">
        <f>SUM(I240+I249+I253+I257+I261+I264+I267)</f>
        <v>0</v>
      </c>
      <c r="J239" s="133">
        <f>SUM(J240+J249+J253+J257+J261+J264+J267)</f>
        <v>0</v>
      </c>
      <c r="K239" s="125">
        <f>SUM(K240+K249+K253+K257+K261+K264+K267)</f>
        <v>0</v>
      </c>
      <c r="L239" s="125">
        <f>SUM(L240+L249+L253+L257+L261+L264+L267)</f>
        <v>0</v>
      </c>
    </row>
    <row r="240" spans="1:12" hidden="1">
      <c r="A240" s="60">
        <v>3</v>
      </c>
      <c r="B240" s="61">
        <v>2</v>
      </c>
      <c r="C240" s="61">
        <v>1</v>
      </c>
      <c r="D240" s="61">
        <v>1</v>
      </c>
      <c r="E240" s="61"/>
      <c r="F240" s="63"/>
      <c r="G240" s="62" t="s">
        <v>169</v>
      </c>
      <c r="H240" s="90">
        <v>207</v>
      </c>
      <c r="I240" s="124">
        <f>I241</f>
        <v>0</v>
      </c>
      <c r="J240" s="124">
        <f>J241</f>
        <v>0</v>
      </c>
      <c r="K240" s="124">
        <f>K241</f>
        <v>0</v>
      </c>
      <c r="L240" s="124">
        <f>L241</f>
        <v>0</v>
      </c>
    </row>
    <row r="241" spans="1:12" hidden="1">
      <c r="A241" s="60">
        <v>3</v>
      </c>
      <c r="B241" s="60">
        <v>2</v>
      </c>
      <c r="C241" s="61">
        <v>1</v>
      </c>
      <c r="D241" s="61">
        <v>1</v>
      </c>
      <c r="E241" s="61">
        <v>1</v>
      </c>
      <c r="F241" s="63"/>
      <c r="G241" s="62" t="s">
        <v>170</v>
      </c>
      <c r="H241" s="90">
        <v>208</v>
      </c>
      <c r="I241" s="115">
        <f>SUM(I242:I242)</f>
        <v>0</v>
      </c>
      <c r="J241" s="127">
        <f>SUM(J242:J242)</f>
        <v>0</v>
      </c>
      <c r="K241" s="116">
        <f>SUM(K242:K242)</f>
        <v>0</v>
      </c>
      <c r="L241" s="116">
        <f>SUM(L242:L242)</f>
        <v>0</v>
      </c>
    </row>
    <row r="242" spans="1:12" hidden="1">
      <c r="A242" s="68">
        <v>3</v>
      </c>
      <c r="B242" s="68">
        <v>2</v>
      </c>
      <c r="C242" s="75">
        <v>1</v>
      </c>
      <c r="D242" s="75">
        <v>1</v>
      </c>
      <c r="E242" s="75">
        <v>1</v>
      </c>
      <c r="F242" s="76">
        <v>1</v>
      </c>
      <c r="G242" s="77" t="s">
        <v>170</v>
      </c>
      <c r="H242" s="90">
        <v>209</v>
      </c>
      <c r="I242" s="121">
        <v>0</v>
      </c>
      <c r="J242" s="121">
        <v>0</v>
      </c>
      <c r="K242" s="121">
        <v>0</v>
      </c>
      <c r="L242" s="121">
        <v>0</v>
      </c>
    </row>
    <row r="243" spans="1:12" hidden="1">
      <c r="A243" s="68">
        <v>3</v>
      </c>
      <c r="B243" s="75">
        <v>2</v>
      </c>
      <c r="C243" s="75">
        <v>1</v>
      </c>
      <c r="D243" s="75">
        <v>1</v>
      </c>
      <c r="E243" s="75">
        <v>2</v>
      </c>
      <c r="F243" s="76"/>
      <c r="G243" s="77" t="s">
        <v>171</v>
      </c>
      <c r="H243" s="90">
        <v>210</v>
      </c>
      <c r="I243" s="115">
        <f>SUM(I244:I245)</f>
        <v>0</v>
      </c>
      <c r="J243" s="115">
        <f>SUM(J244:J245)</f>
        <v>0</v>
      </c>
      <c r="K243" s="115">
        <f>SUM(K244:K245)</f>
        <v>0</v>
      </c>
      <c r="L243" s="115">
        <f>SUM(L244:L245)</f>
        <v>0</v>
      </c>
    </row>
    <row r="244" spans="1:12" hidden="1">
      <c r="A244" s="68">
        <v>3</v>
      </c>
      <c r="B244" s="75">
        <v>2</v>
      </c>
      <c r="C244" s="75">
        <v>1</v>
      </c>
      <c r="D244" s="75">
        <v>1</v>
      </c>
      <c r="E244" s="75">
        <v>2</v>
      </c>
      <c r="F244" s="76">
        <v>1</v>
      </c>
      <c r="G244" s="77" t="s">
        <v>172</v>
      </c>
      <c r="H244" s="90">
        <v>211</v>
      </c>
      <c r="I244" s="121">
        <v>0</v>
      </c>
      <c r="J244" s="121">
        <v>0</v>
      </c>
      <c r="K244" s="121">
        <v>0</v>
      </c>
      <c r="L244" s="121">
        <v>0</v>
      </c>
    </row>
    <row r="245" spans="1:12" hidden="1">
      <c r="A245" s="68">
        <v>3</v>
      </c>
      <c r="B245" s="75">
        <v>2</v>
      </c>
      <c r="C245" s="75">
        <v>1</v>
      </c>
      <c r="D245" s="75">
        <v>1</v>
      </c>
      <c r="E245" s="75">
        <v>2</v>
      </c>
      <c r="F245" s="76">
        <v>2</v>
      </c>
      <c r="G245" s="77" t="s">
        <v>173</v>
      </c>
      <c r="H245" s="90">
        <v>212</v>
      </c>
      <c r="I245" s="121">
        <v>0</v>
      </c>
      <c r="J245" s="121">
        <v>0</v>
      </c>
      <c r="K245" s="121">
        <v>0</v>
      </c>
      <c r="L245" s="121">
        <v>0</v>
      </c>
    </row>
    <row r="246" spans="1:12" hidden="1">
      <c r="A246" s="68">
        <v>3</v>
      </c>
      <c r="B246" s="75">
        <v>2</v>
      </c>
      <c r="C246" s="75">
        <v>1</v>
      </c>
      <c r="D246" s="75">
        <v>1</v>
      </c>
      <c r="E246" s="75">
        <v>3</v>
      </c>
      <c r="F246" s="98"/>
      <c r="G246" s="77" t="s">
        <v>174</v>
      </c>
      <c r="H246" s="90">
        <v>213</v>
      </c>
      <c r="I246" s="115">
        <f>SUM(I247:I248)</f>
        <v>0</v>
      </c>
      <c r="J246" s="115">
        <f>SUM(J247:J248)</f>
        <v>0</v>
      </c>
      <c r="K246" s="115">
        <f>SUM(K247:K248)</f>
        <v>0</v>
      </c>
      <c r="L246" s="115">
        <f>SUM(L247:L248)</f>
        <v>0</v>
      </c>
    </row>
    <row r="247" spans="1:12" hidden="1">
      <c r="A247" s="68">
        <v>3</v>
      </c>
      <c r="B247" s="75">
        <v>2</v>
      </c>
      <c r="C247" s="75">
        <v>1</v>
      </c>
      <c r="D247" s="75">
        <v>1</v>
      </c>
      <c r="E247" s="75">
        <v>3</v>
      </c>
      <c r="F247" s="76">
        <v>1</v>
      </c>
      <c r="G247" s="77" t="s">
        <v>175</v>
      </c>
      <c r="H247" s="90">
        <v>214</v>
      </c>
      <c r="I247" s="121">
        <v>0</v>
      </c>
      <c r="J247" s="121">
        <v>0</v>
      </c>
      <c r="K247" s="121">
        <v>0</v>
      </c>
      <c r="L247" s="121">
        <v>0</v>
      </c>
    </row>
    <row r="248" spans="1:12" hidden="1">
      <c r="A248" s="68">
        <v>3</v>
      </c>
      <c r="B248" s="75">
        <v>2</v>
      </c>
      <c r="C248" s="75">
        <v>1</v>
      </c>
      <c r="D248" s="75">
        <v>1</v>
      </c>
      <c r="E248" s="75">
        <v>3</v>
      </c>
      <c r="F248" s="76">
        <v>2</v>
      </c>
      <c r="G248" s="77" t="s">
        <v>176</v>
      </c>
      <c r="H248" s="90">
        <v>215</v>
      </c>
      <c r="I248" s="121">
        <v>0</v>
      </c>
      <c r="J248" s="121">
        <v>0</v>
      </c>
      <c r="K248" s="121">
        <v>0</v>
      </c>
      <c r="L248" s="121">
        <v>0</v>
      </c>
    </row>
    <row r="249" spans="1:12" hidden="1">
      <c r="A249" s="60">
        <v>3</v>
      </c>
      <c r="B249" s="61">
        <v>2</v>
      </c>
      <c r="C249" s="61">
        <v>1</v>
      </c>
      <c r="D249" s="61">
        <v>2</v>
      </c>
      <c r="E249" s="61"/>
      <c r="F249" s="63"/>
      <c r="G249" s="62" t="s">
        <v>177</v>
      </c>
      <c r="H249" s="90">
        <v>216</v>
      </c>
      <c r="I249" s="115">
        <f>I250</f>
        <v>0</v>
      </c>
      <c r="J249" s="115">
        <f>J250</f>
        <v>0</v>
      </c>
      <c r="K249" s="115">
        <f>K250</f>
        <v>0</v>
      </c>
      <c r="L249" s="115">
        <f>L250</f>
        <v>0</v>
      </c>
    </row>
    <row r="250" spans="1:12" hidden="1">
      <c r="A250" s="60">
        <v>3</v>
      </c>
      <c r="B250" s="61">
        <v>2</v>
      </c>
      <c r="C250" s="61">
        <v>1</v>
      </c>
      <c r="D250" s="61">
        <v>2</v>
      </c>
      <c r="E250" s="61">
        <v>1</v>
      </c>
      <c r="F250" s="63"/>
      <c r="G250" s="62" t="s">
        <v>177</v>
      </c>
      <c r="H250" s="90">
        <v>217</v>
      </c>
      <c r="I250" s="115">
        <f>SUM(I251:I252)</f>
        <v>0</v>
      </c>
      <c r="J250" s="127">
        <f>SUM(J251:J252)</f>
        <v>0</v>
      </c>
      <c r="K250" s="116">
        <f>SUM(K251:K252)</f>
        <v>0</v>
      </c>
      <c r="L250" s="116">
        <f>SUM(L251:L252)</f>
        <v>0</v>
      </c>
    </row>
    <row r="251" spans="1:12" ht="25.5" hidden="1" customHeight="1">
      <c r="A251" s="68">
        <v>3</v>
      </c>
      <c r="B251" s="74">
        <v>2</v>
      </c>
      <c r="C251" s="75">
        <v>1</v>
      </c>
      <c r="D251" s="75">
        <v>2</v>
      </c>
      <c r="E251" s="75">
        <v>1</v>
      </c>
      <c r="F251" s="76">
        <v>1</v>
      </c>
      <c r="G251" s="77" t="s">
        <v>178</v>
      </c>
      <c r="H251" s="90">
        <v>218</v>
      </c>
      <c r="I251" s="121">
        <v>0</v>
      </c>
      <c r="J251" s="121">
        <v>0</v>
      </c>
      <c r="K251" s="121">
        <v>0</v>
      </c>
      <c r="L251" s="121">
        <v>0</v>
      </c>
    </row>
    <row r="252" spans="1:12" ht="25.5" hidden="1" customHeight="1">
      <c r="A252" s="60">
        <v>3</v>
      </c>
      <c r="B252" s="61">
        <v>2</v>
      </c>
      <c r="C252" s="61">
        <v>1</v>
      </c>
      <c r="D252" s="61">
        <v>2</v>
      </c>
      <c r="E252" s="61">
        <v>1</v>
      </c>
      <c r="F252" s="63">
        <v>2</v>
      </c>
      <c r="G252" s="62" t="s">
        <v>179</v>
      </c>
      <c r="H252" s="90">
        <v>219</v>
      </c>
      <c r="I252" s="121">
        <v>0</v>
      </c>
      <c r="J252" s="121">
        <v>0</v>
      </c>
      <c r="K252" s="121">
        <v>0</v>
      </c>
      <c r="L252" s="121">
        <v>0</v>
      </c>
    </row>
    <row r="253" spans="1:12" ht="25.5" hidden="1" customHeight="1">
      <c r="A253" s="57">
        <v>3</v>
      </c>
      <c r="B253" s="55">
        <v>2</v>
      </c>
      <c r="C253" s="55">
        <v>1</v>
      </c>
      <c r="D253" s="55">
        <v>3</v>
      </c>
      <c r="E253" s="55"/>
      <c r="F253" s="58"/>
      <c r="G253" s="56" t="s">
        <v>180</v>
      </c>
      <c r="H253" s="90">
        <v>220</v>
      </c>
      <c r="I253" s="122">
        <f>I254</f>
        <v>0</v>
      </c>
      <c r="J253" s="128">
        <f>J254</f>
        <v>0</v>
      </c>
      <c r="K253" s="123">
        <f>K254</f>
        <v>0</v>
      </c>
      <c r="L253" s="123">
        <f>L254</f>
        <v>0</v>
      </c>
    </row>
    <row r="254" spans="1:12" ht="25.5" hidden="1" customHeight="1">
      <c r="A254" s="60">
        <v>3</v>
      </c>
      <c r="B254" s="61">
        <v>2</v>
      </c>
      <c r="C254" s="61">
        <v>1</v>
      </c>
      <c r="D254" s="61">
        <v>3</v>
      </c>
      <c r="E254" s="61">
        <v>1</v>
      </c>
      <c r="F254" s="63"/>
      <c r="G254" s="56" t="s">
        <v>180</v>
      </c>
      <c r="H254" s="90">
        <v>221</v>
      </c>
      <c r="I254" s="115">
        <f>I255+I256</f>
        <v>0</v>
      </c>
      <c r="J254" s="115">
        <f>J255+J256</f>
        <v>0</v>
      </c>
      <c r="K254" s="115">
        <f>K255+K256</f>
        <v>0</v>
      </c>
      <c r="L254" s="115">
        <f>L255+L256</f>
        <v>0</v>
      </c>
    </row>
    <row r="255" spans="1:12" ht="25.5" hidden="1" customHeight="1">
      <c r="A255" s="60">
        <v>3</v>
      </c>
      <c r="B255" s="61">
        <v>2</v>
      </c>
      <c r="C255" s="61">
        <v>1</v>
      </c>
      <c r="D255" s="61">
        <v>3</v>
      </c>
      <c r="E255" s="61">
        <v>1</v>
      </c>
      <c r="F255" s="63">
        <v>1</v>
      </c>
      <c r="G255" s="62" t="s">
        <v>181</v>
      </c>
      <c r="H255" s="90">
        <v>222</v>
      </c>
      <c r="I255" s="121">
        <v>0</v>
      </c>
      <c r="J255" s="121">
        <v>0</v>
      </c>
      <c r="K255" s="121">
        <v>0</v>
      </c>
      <c r="L255" s="121">
        <v>0</v>
      </c>
    </row>
    <row r="256" spans="1:12" ht="25.5" hidden="1" customHeight="1">
      <c r="A256" s="60">
        <v>3</v>
      </c>
      <c r="B256" s="61">
        <v>2</v>
      </c>
      <c r="C256" s="61">
        <v>1</v>
      </c>
      <c r="D256" s="61">
        <v>3</v>
      </c>
      <c r="E256" s="61">
        <v>1</v>
      </c>
      <c r="F256" s="63">
        <v>2</v>
      </c>
      <c r="G256" s="62" t="s">
        <v>182</v>
      </c>
      <c r="H256" s="90">
        <v>223</v>
      </c>
      <c r="I256" s="139">
        <v>0</v>
      </c>
      <c r="J256" s="136">
        <v>0</v>
      </c>
      <c r="K256" s="139">
        <v>0</v>
      </c>
      <c r="L256" s="139">
        <v>0</v>
      </c>
    </row>
    <row r="257" spans="1:12" hidden="1">
      <c r="A257" s="60">
        <v>3</v>
      </c>
      <c r="B257" s="61">
        <v>2</v>
      </c>
      <c r="C257" s="61">
        <v>1</v>
      </c>
      <c r="D257" s="61">
        <v>4</v>
      </c>
      <c r="E257" s="61"/>
      <c r="F257" s="63"/>
      <c r="G257" s="62" t="s">
        <v>183</v>
      </c>
      <c r="H257" s="90">
        <v>224</v>
      </c>
      <c r="I257" s="115">
        <f>I258</f>
        <v>0</v>
      </c>
      <c r="J257" s="116">
        <f>J258</f>
        <v>0</v>
      </c>
      <c r="K257" s="115">
        <f>K258</f>
        <v>0</v>
      </c>
      <c r="L257" s="116">
        <f>L258</f>
        <v>0</v>
      </c>
    </row>
    <row r="258" spans="1:12" hidden="1">
      <c r="A258" s="57">
        <v>3</v>
      </c>
      <c r="B258" s="55">
        <v>2</v>
      </c>
      <c r="C258" s="55">
        <v>1</v>
      </c>
      <c r="D258" s="55">
        <v>4</v>
      </c>
      <c r="E258" s="55">
        <v>1</v>
      </c>
      <c r="F258" s="58"/>
      <c r="G258" s="56" t="s">
        <v>183</v>
      </c>
      <c r="H258" s="90">
        <v>225</v>
      </c>
      <c r="I258" s="122">
        <f>SUM(I259:I260)</f>
        <v>0</v>
      </c>
      <c r="J258" s="128">
        <f>SUM(J259:J260)</f>
        <v>0</v>
      </c>
      <c r="K258" s="123">
        <f>SUM(K259:K260)</f>
        <v>0</v>
      </c>
      <c r="L258" s="123">
        <f>SUM(L259:L260)</f>
        <v>0</v>
      </c>
    </row>
    <row r="259" spans="1:12" ht="25.5" hidden="1" customHeight="1">
      <c r="A259" s="60">
        <v>3</v>
      </c>
      <c r="B259" s="61">
        <v>2</v>
      </c>
      <c r="C259" s="61">
        <v>1</v>
      </c>
      <c r="D259" s="61">
        <v>4</v>
      </c>
      <c r="E259" s="61">
        <v>1</v>
      </c>
      <c r="F259" s="63">
        <v>1</v>
      </c>
      <c r="G259" s="62" t="s">
        <v>184</v>
      </c>
      <c r="H259" s="90">
        <v>226</v>
      </c>
      <c r="I259" s="121">
        <v>0</v>
      </c>
      <c r="J259" s="121">
        <v>0</v>
      </c>
      <c r="K259" s="121">
        <v>0</v>
      </c>
      <c r="L259" s="121">
        <v>0</v>
      </c>
    </row>
    <row r="260" spans="1:12" ht="25.5" hidden="1" customHeight="1">
      <c r="A260" s="60">
        <v>3</v>
      </c>
      <c r="B260" s="61">
        <v>2</v>
      </c>
      <c r="C260" s="61">
        <v>1</v>
      </c>
      <c r="D260" s="61">
        <v>4</v>
      </c>
      <c r="E260" s="61">
        <v>1</v>
      </c>
      <c r="F260" s="63">
        <v>2</v>
      </c>
      <c r="G260" s="62" t="s">
        <v>185</v>
      </c>
      <c r="H260" s="90">
        <v>227</v>
      </c>
      <c r="I260" s="121">
        <v>0</v>
      </c>
      <c r="J260" s="121">
        <v>0</v>
      </c>
      <c r="K260" s="121">
        <v>0</v>
      </c>
      <c r="L260" s="121">
        <v>0</v>
      </c>
    </row>
    <row r="261" spans="1:12" hidden="1">
      <c r="A261" s="60">
        <v>3</v>
      </c>
      <c r="B261" s="61">
        <v>2</v>
      </c>
      <c r="C261" s="61">
        <v>1</v>
      </c>
      <c r="D261" s="61">
        <v>5</v>
      </c>
      <c r="E261" s="61"/>
      <c r="F261" s="63"/>
      <c r="G261" s="62" t="s">
        <v>186</v>
      </c>
      <c r="H261" s="90">
        <v>228</v>
      </c>
      <c r="I261" s="115">
        <f t="shared" ref="I261:L262" si="24">I262</f>
        <v>0</v>
      </c>
      <c r="J261" s="127">
        <f t="shared" si="24"/>
        <v>0</v>
      </c>
      <c r="K261" s="116">
        <f t="shared" si="24"/>
        <v>0</v>
      </c>
      <c r="L261" s="116">
        <f t="shared" si="24"/>
        <v>0</v>
      </c>
    </row>
    <row r="262" spans="1:12" hidden="1">
      <c r="A262" s="60">
        <v>3</v>
      </c>
      <c r="B262" s="61">
        <v>2</v>
      </c>
      <c r="C262" s="61">
        <v>1</v>
      </c>
      <c r="D262" s="61">
        <v>5</v>
      </c>
      <c r="E262" s="61">
        <v>1</v>
      </c>
      <c r="F262" s="63"/>
      <c r="G262" s="62" t="s">
        <v>186</v>
      </c>
      <c r="H262" s="90">
        <v>229</v>
      </c>
      <c r="I262" s="116">
        <f t="shared" si="24"/>
        <v>0</v>
      </c>
      <c r="J262" s="127">
        <f t="shared" si="24"/>
        <v>0</v>
      </c>
      <c r="K262" s="116">
        <f t="shared" si="24"/>
        <v>0</v>
      </c>
      <c r="L262" s="116">
        <f t="shared" si="24"/>
        <v>0</v>
      </c>
    </row>
    <row r="263" spans="1:12" hidden="1">
      <c r="A263" s="74">
        <v>3</v>
      </c>
      <c r="B263" s="75">
        <v>2</v>
      </c>
      <c r="C263" s="75">
        <v>1</v>
      </c>
      <c r="D263" s="75">
        <v>5</v>
      </c>
      <c r="E263" s="75">
        <v>1</v>
      </c>
      <c r="F263" s="76">
        <v>1</v>
      </c>
      <c r="G263" s="62" t="s">
        <v>186</v>
      </c>
      <c r="H263" s="90">
        <v>230</v>
      </c>
      <c r="I263" s="139">
        <v>0</v>
      </c>
      <c r="J263" s="139">
        <v>0</v>
      </c>
      <c r="K263" s="139">
        <v>0</v>
      </c>
      <c r="L263" s="139">
        <v>0</v>
      </c>
    </row>
    <row r="264" spans="1:12" hidden="1">
      <c r="A264" s="60">
        <v>3</v>
      </c>
      <c r="B264" s="61">
        <v>2</v>
      </c>
      <c r="C264" s="61">
        <v>1</v>
      </c>
      <c r="D264" s="61">
        <v>6</v>
      </c>
      <c r="E264" s="61"/>
      <c r="F264" s="63"/>
      <c r="G264" s="62" t="s">
        <v>187</v>
      </c>
      <c r="H264" s="90">
        <v>231</v>
      </c>
      <c r="I264" s="115">
        <f t="shared" ref="I264:L265" si="25">I265</f>
        <v>0</v>
      </c>
      <c r="J264" s="127">
        <f t="shared" si="25"/>
        <v>0</v>
      </c>
      <c r="K264" s="116">
        <f t="shared" si="25"/>
        <v>0</v>
      </c>
      <c r="L264" s="116">
        <f t="shared" si="25"/>
        <v>0</v>
      </c>
    </row>
    <row r="265" spans="1:12" hidden="1">
      <c r="A265" s="60">
        <v>3</v>
      </c>
      <c r="B265" s="60">
        <v>2</v>
      </c>
      <c r="C265" s="61">
        <v>1</v>
      </c>
      <c r="D265" s="61">
        <v>6</v>
      </c>
      <c r="E265" s="61">
        <v>1</v>
      </c>
      <c r="F265" s="63"/>
      <c r="G265" s="62" t="s">
        <v>187</v>
      </c>
      <c r="H265" s="90">
        <v>232</v>
      </c>
      <c r="I265" s="115">
        <f t="shared" si="25"/>
        <v>0</v>
      </c>
      <c r="J265" s="127">
        <f t="shared" si="25"/>
        <v>0</v>
      </c>
      <c r="K265" s="116">
        <f t="shared" si="25"/>
        <v>0</v>
      </c>
      <c r="L265" s="116">
        <f t="shared" si="25"/>
        <v>0</v>
      </c>
    </row>
    <row r="266" spans="1:12" hidden="1">
      <c r="A266" s="57">
        <v>3</v>
      </c>
      <c r="B266" s="57">
        <v>2</v>
      </c>
      <c r="C266" s="61">
        <v>1</v>
      </c>
      <c r="D266" s="61">
        <v>6</v>
      </c>
      <c r="E266" s="61">
        <v>1</v>
      </c>
      <c r="F266" s="63">
        <v>1</v>
      </c>
      <c r="G266" s="62" t="s">
        <v>187</v>
      </c>
      <c r="H266" s="90">
        <v>233</v>
      </c>
      <c r="I266" s="139">
        <v>0</v>
      </c>
      <c r="J266" s="139">
        <v>0</v>
      </c>
      <c r="K266" s="139">
        <v>0</v>
      </c>
      <c r="L266" s="139">
        <v>0</v>
      </c>
    </row>
    <row r="267" spans="1:12" hidden="1">
      <c r="A267" s="60">
        <v>3</v>
      </c>
      <c r="B267" s="60">
        <v>2</v>
      </c>
      <c r="C267" s="61">
        <v>1</v>
      </c>
      <c r="D267" s="61">
        <v>7</v>
      </c>
      <c r="E267" s="61"/>
      <c r="F267" s="63"/>
      <c r="G267" s="62" t="s">
        <v>188</v>
      </c>
      <c r="H267" s="90">
        <v>234</v>
      </c>
      <c r="I267" s="115">
        <f>I268</f>
        <v>0</v>
      </c>
      <c r="J267" s="127">
        <f>J268</f>
        <v>0</v>
      </c>
      <c r="K267" s="116">
        <f>K268</f>
        <v>0</v>
      </c>
      <c r="L267" s="116">
        <f>L268</f>
        <v>0</v>
      </c>
    </row>
    <row r="268" spans="1:12" hidden="1">
      <c r="A268" s="60">
        <v>3</v>
      </c>
      <c r="B268" s="61">
        <v>2</v>
      </c>
      <c r="C268" s="61">
        <v>1</v>
      </c>
      <c r="D268" s="61">
        <v>7</v>
      </c>
      <c r="E268" s="61">
        <v>1</v>
      </c>
      <c r="F268" s="63"/>
      <c r="G268" s="62" t="s">
        <v>188</v>
      </c>
      <c r="H268" s="90">
        <v>235</v>
      </c>
      <c r="I268" s="115">
        <f>I269+I270</f>
        <v>0</v>
      </c>
      <c r="J268" s="115">
        <f>J269+J270</f>
        <v>0</v>
      </c>
      <c r="K268" s="115">
        <f>K269+K270</f>
        <v>0</v>
      </c>
      <c r="L268" s="115">
        <f>L269+L270</f>
        <v>0</v>
      </c>
    </row>
    <row r="269" spans="1:12" ht="25.5" hidden="1" customHeight="1">
      <c r="A269" s="60">
        <v>3</v>
      </c>
      <c r="B269" s="61">
        <v>2</v>
      </c>
      <c r="C269" s="61">
        <v>1</v>
      </c>
      <c r="D269" s="61">
        <v>7</v>
      </c>
      <c r="E269" s="61">
        <v>1</v>
      </c>
      <c r="F269" s="63">
        <v>1</v>
      </c>
      <c r="G269" s="62" t="s">
        <v>189</v>
      </c>
      <c r="H269" s="90">
        <v>236</v>
      </c>
      <c r="I269" s="120">
        <v>0</v>
      </c>
      <c r="J269" s="121">
        <v>0</v>
      </c>
      <c r="K269" s="121">
        <v>0</v>
      </c>
      <c r="L269" s="121">
        <v>0</v>
      </c>
    </row>
    <row r="270" spans="1:12" ht="25.5" hidden="1" customHeight="1">
      <c r="A270" s="60">
        <v>3</v>
      </c>
      <c r="B270" s="61">
        <v>2</v>
      </c>
      <c r="C270" s="61">
        <v>1</v>
      </c>
      <c r="D270" s="61">
        <v>7</v>
      </c>
      <c r="E270" s="61">
        <v>1</v>
      </c>
      <c r="F270" s="63">
        <v>2</v>
      </c>
      <c r="G270" s="62" t="s">
        <v>190</v>
      </c>
      <c r="H270" s="90">
        <v>237</v>
      </c>
      <c r="I270" s="121">
        <v>0</v>
      </c>
      <c r="J270" s="121">
        <v>0</v>
      </c>
      <c r="K270" s="121">
        <v>0</v>
      </c>
      <c r="L270" s="121">
        <v>0</v>
      </c>
    </row>
    <row r="271" spans="1:12" ht="38.25" hidden="1" customHeight="1">
      <c r="A271" s="60">
        <v>3</v>
      </c>
      <c r="B271" s="61">
        <v>2</v>
      </c>
      <c r="C271" s="61">
        <v>2</v>
      </c>
      <c r="D271" s="99"/>
      <c r="E271" s="99"/>
      <c r="F271" s="100"/>
      <c r="G271" s="62" t="s">
        <v>191</v>
      </c>
      <c r="H271" s="90">
        <v>238</v>
      </c>
      <c r="I271" s="115">
        <f>SUM(I272+I281+I285+I289+I293+I296+I299)</f>
        <v>0</v>
      </c>
      <c r="J271" s="127">
        <f>SUM(J272+J281+J285+J289+J293+J296+J299)</f>
        <v>0</v>
      </c>
      <c r="K271" s="116">
        <f>SUM(K272+K281+K285+K289+K293+K296+K299)</f>
        <v>0</v>
      </c>
      <c r="L271" s="116">
        <f>SUM(L272+L281+L285+L289+L293+L296+L299)</f>
        <v>0</v>
      </c>
    </row>
    <row r="272" spans="1:12" hidden="1">
      <c r="A272" s="60">
        <v>3</v>
      </c>
      <c r="B272" s="61">
        <v>2</v>
      </c>
      <c r="C272" s="61">
        <v>2</v>
      </c>
      <c r="D272" s="61">
        <v>1</v>
      </c>
      <c r="E272" s="61"/>
      <c r="F272" s="63"/>
      <c r="G272" s="62" t="s">
        <v>192</v>
      </c>
      <c r="H272" s="90">
        <v>239</v>
      </c>
      <c r="I272" s="115">
        <f>I273</f>
        <v>0</v>
      </c>
      <c r="J272" s="115">
        <f>J273</f>
        <v>0</v>
      </c>
      <c r="K272" s="115">
        <f>K273</f>
        <v>0</v>
      </c>
      <c r="L272" s="115">
        <f>L273</f>
        <v>0</v>
      </c>
    </row>
    <row r="273" spans="1:12" hidden="1">
      <c r="A273" s="64">
        <v>3</v>
      </c>
      <c r="B273" s="60">
        <v>2</v>
      </c>
      <c r="C273" s="61">
        <v>2</v>
      </c>
      <c r="D273" s="61">
        <v>1</v>
      </c>
      <c r="E273" s="61">
        <v>1</v>
      </c>
      <c r="F273" s="63"/>
      <c r="G273" s="62" t="s">
        <v>170</v>
      </c>
      <c r="H273" s="90">
        <v>240</v>
      </c>
      <c r="I273" s="115">
        <f>SUM(I274)</f>
        <v>0</v>
      </c>
      <c r="J273" s="115">
        <f>SUM(J274)</f>
        <v>0</v>
      </c>
      <c r="K273" s="115">
        <f>SUM(K274)</f>
        <v>0</v>
      </c>
      <c r="L273" s="115">
        <f>SUM(L274)</f>
        <v>0</v>
      </c>
    </row>
    <row r="274" spans="1:12" hidden="1">
      <c r="A274" s="64">
        <v>3</v>
      </c>
      <c r="B274" s="60">
        <v>2</v>
      </c>
      <c r="C274" s="61">
        <v>2</v>
      </c>
      <c r="D274" s="61">
        <v>1</v>
      </c>
      <c r="E274" s="61">
        <v>1</v>
      </c>
      <c r="F274" s="63">
        <v>1</v>
      </c>
      <c r="G274" s="62" t="s">
        <v>170</v>
      </c>
      <c r="H274" s="90">
        <v>241</v>
      </c>
      <c r="I274" s="121">
        <v>0</v>
      </c>
      <c r="J274" s="121">
        <v>0</v>
      </c>
      <c r="K274" s="121">
        <v>0</v>
      </c>
      <c r="L274" s="121">
        <v>0</v>
      </c>
    </row>
    <row r="275" spans="1:12" hidden="1">
      <c r="A275" s="64">
        <v>3</v>
      </c>
      <c r="B275" s="60">
        <v>2</v>
      </c>
      <c r="C275" s="61">
        <v>2</v>
      </c>
      <c r="D275" s="61">
        <v>1</v>
      </c>
      <c r="E275" s="61">
        <v>2</v>
      </c>
      <c r="F275" s="63"/>
      <c r="G275" s="62" t="s">
        <v>193</v>
      </c>
      <c r="H275" s="90">
        <v>242</v>
      </c>
      <c r="I275" s="115">
        <f>SUM(I276:I277)</f>
        <v>0</v>
      </c>
      <c r="J275" s="115">
        <f>SUM(J276:J277)</f>
        <v>0</v>
      </c>
      <c r="K275" s="115">
        <f>SUM(K276:K277)</f>
        <v>0</v>
      </c>
      <c r="L275" s="115">
        <f>SUM(L276:L277)</f>
        <v>0</v>
      </c>
    </row>
    <row r="276" spans="1:12" hidden="1">
      <c r="A276" s="64">
        <v>3</v>
      </c>
      <c r="B276" s="60">
        <v>2</v>
      </c>
      <c r="C276" s="61">
        <v>2</v>
      </c>
      <c r="D276" s="61">
        <v>1</v>
      </c>
      <c r="E276" s="61">
        <v>2</v>
      </c>
      <c r="F276" s="63">
        <v>1</v>
      </c>
      <c r="G276" s="62" t="s">
        <v>172</v>
      </c>
      <c r="H276" s="90">
        <v>243</v>
      </c>
      <c r="I276" s="121">
        <v>0</v>
      </c>
      <c r="J276" s="120">
        <v>0</v>
      </c>
      <c r="K276" s="121">
        <v>0</v>
      </c>
      <c r="L276" s="121">
        <v>0</v>
      </c>
    </row>
    <row r="277" spans="1:12" hidden="1">
      <c r="A277" s="64">
        <v>3</v>
      </c>
      <c r="B277" s="60">
        <v>2</v>
      </c>
      <c r="C277" s="61">
        <v>2</v>
      </c>
      <c r="D277" s="61">
        <v>1</v>
      </c>
      <c r="E277" s="61">
        <v>2</v>
      </c>
      <c r="F277" s="63">
        <v>2</v>
      </c>
      <c r="G277" s="62" t="s">
        <v>173</v>
      </c>
      <c r="H277" s="90">
        <v>244</v>
      </c>
      <c r="I277" s="121">
        <v>0</v>
      </c>
      <c r="J277" s="120">
        <v>0</v>
      </c>
      <c r="K277" s="121">
        <v>0</v>
      </c>
      <c r="L277" s="121">
        <v>0</v>
      </c>
    </row>
    <row r="278" spans="1:12" hidden="1">
      <c r="A278" s="64">
        <v>3</v>
      </c>
      <c r="B278" s="60">
        <v>2</v>
      </c>
      <c r="C278" s="61">
        <v>2</v>
      </c>
      <c r="D278" s="61">
        <v>1</v>
      </c>
      <c r="E278" s="61">
        <v>3</v>
      </c>
      <c r="F278" s="63"/>
      <c r="G278" s="62" t="s">
        <v>174</v>
      </c>
      <c r="H278" s="90">
        <v>245</v>
      </c>
      <c r="I278" s="115">
        <f>SUM(I279:I280)</f>
        <v>0</v>
      </c>
      <c r="J278" s="115">
        <f>SUM(J279:J280)</f>
        <v>0</v>
      </c>
      <c r="K278" s="115">
        <f>SUM(K279:K280)</f>
        <v>0</v>
      </c>
      <c r="L278" s="115">
        <f>SUM(L279:L280)</f>
        <v>0</v>
      </c>
    </row>
    <row r="279" spans="1:12" hidden="1">
      <c r="A279" s="64">
        <v>3</v>
      </c>
      <c r="B279" s="60">
        <v>2</v>
      </c>
      <c r="C279" s="61">
        <v>2</v>
      </c>
      <c r="D279" s="61">
        <v>1</v>
      </c>
      <c r="E279" s="61">
        <v>3</v>
      </c>
      <c r="F279" s="63">
        <v>1</v>
      </c>
      <c r="G279" s="62" t="s">
        <v>175</v>
      </c>
      <c r="H279" s="90">
        <v>246</v>
      </c>
      <c r="I279" s="121">
        <v>0</v>
      </c>
      <c r="J279" s="120">
        <v>0</v>
      </c>
      <c r="K279" s="121">
        <v>0</v>
      </c>
      <c r="L279" s="121">
        <v>0</v>
      </c>
    </row>
    <row r="280" spans="1:12" hidden="1">
      <c r="A280" s="64">
        <v>3</v>
      </c>
      <c r="B280" s="60">
        <v>2</v>
      </c>
      <c r="C280" s="61">
        <v>2</v>
      </c>
      <c r="D280" s="61">
        <v>1</v>
      </c>
      <c r="E280" s="61">
        <v>3</v>
      </c>
      <c r="F280" s="63">
        <v>2</v>
      </c>
      <c r="G280" s="62" t="s">
        <v>194</v>
      </c>
      <c r="H280" s="90">
        <v>247</v>
      </c>
      <c r="I280" s="121">
        <v>0</v>
      </c>
      <c r="J280" s="120">
        <v>0</v>
      </c>
      <c r="K280" s="121">
        <v>0</v>
      </c>
      <c r="L280" s="121">
        <v>0</v>
      </c>
    </row>
    <row r="281" spans="1:12" ht="25.5" hidden="1" customHeight="1">
      <c r="A281" s="64">
        <v>3</v>
      </c>
      <c r="B281" s="60">
        <v>2</v>
      </c>
      <c r="C281" s="61">
        <v>2</v>
      </c>
      <c r="D281" s="61">
        <v>2</v>
      </c>
      <c r="E281" s="61"/>
      <c r="F281" s="63"/>
      <c r="G281" s="62" t="s">
        <v>195</v>
      </c>
      <c r="H281" s="90">
        <v>248</v>
      </c>
      <c r="I281" s="115">
        <f>I282</f>
        <v>0</v>
      </c>
      <c r="J281" s="116">
        <f>J282</f>
        <v>0</v>
      </c>
      <c r="K281" s="115">
        <f>K282</f>
        <v>0</v>
      </c>
      <c r="L281" s="116">
        <f>L282</f>
        <v>0</v>
      </c>
    </row>
    <row r="282" spans="1:12" ht="25.5" hidden="1" customHeight="1">
      <c r="A282" s="60">
        <v>3</v>
      </c>
      <c r="B282" s="61">
        <v>2</v>
      </c>
      <c r="C282" s="55">
        <v>2</v>
      </c>
      <c r="D282" s="55">
        <v>2</v>
      </c>
      <c r="E282" s="55">
        <v>1</v>
      </c>
      <c r="F282" s="58"/>
      <c r="G282" s="62" t="s">
        <v>195</v>
      </c>
      <c r="H282" s="90">
        <v>249</v>
      </c>
      <c r="I282" s="122">
        <f>SUM(I283:I284)</f>
        <v>0</v>
      </c>
      <c r="J282" s="128">
        <f>SUM(J283:J284)</f>
        <v>0</v>
      </c>
      <c r="K282" s="123">
        <f>SUM(K283:K284)</f>
        <v>0</v>
      </c>
      <c r="L282" s="123">
        <f>SUM(L283:L284)</f>
        <v>0</v>
      </c>
    </row>
    <row r="283" spans="1:12" ht="25.5" hidden="1" customHeight="1">
      <c r="A283" s="60">
        <v>3</v>
      </c>
      <c r="B283" s="61">
        <v>2</v>
      </c>
      <c r="C283" s="61">
        <v>2</v>
      </c>
      <c r="D283" s="61">
        <v>2</v>
      </c>
      <c r="E283" s="61">
        <v>1</v>
      </c>
      <c r="F283" s="63">
        <v>1</v>
      </c>
      <c r="G283" s="62" t="s">
        <v>196</v>
      </c>
      <c r="H283" s="90">
        <v>250</v>
      </c>
      <c r="I283" s="121">
        <v>0</v>
      </c>
      <c r="J283" s="121">
        <v>0</v>
      </c>
      <c r="K283" s="121">
        <v>0</v>
      </c>
      <c r="L283" s="121">
        <v>0</v>
      </c>
    </row>
    <row r="284" spans="1:12" ht="25.5" hidden="1" customHeight="1">
      <c r="A284" s="60">
        <v>3</v>
      </c>
      <c r="B284" s="61">
        <v>2</v>
      </c>
      <c r="C284" s="61">
        <v>2</v>
      </c>
      <c r="D284" s="61">
        <v>2</v>
      </c>
      <c r="E284" s="61">
        <v>1</v>
      </c>
      <c r="F284" s="63">
        <v>2</v>
      </c>
      <c r="G284" s="64" t="s">
        <v>197</v>
      </c>
      <c r="H284" s="90">
        <v>251</v>
      </c>
      <c r="I284" s="121">
        <v>0</v>
      </c>
      <c r="J284" s="121">
        <v>0</v>
      </c>
      <c r="K284" s="121">
        <v>0</v>
      </c>
      <c r="L284" s="121">
        <v>0</v>
      </c>
    </row>
    <row r="285" spans="1:12" ht="25.5" hidden="1" customHeight="1">
      <c r="A285" s="60">
        <v>3</v>
      </c>
      <c r="B285" s="61">
        <v>2</v>
      </c>
      <c r="C285" s="61">
        <v>2</v>
      </c>
      <c r="D285" s="61">
        <v>3</v>
      </c>
      <c r="E285" s="61"/>
      <c r="F285" s="63"/>
      <c r="G285" s="62" t="s">
        <v>198</v>
      </c>
      <c r="H285" s="90">
        <v>252</v>
      </c>
      <c r="I285" s="115">
        <f>I286</f>
        <v>0</v>
      </c>
      <c r="J285" s="127">
        <f>J286</f>
        <v>0</v>
      </c>
      <c r="K285" s="116">
        <f>K286</f>
        <v>0</v>
      </c>
      <c r="L285" s="116">
        <f>L286</f>
        <v>0</v>
      </c>
    </row>
    <row r="286" spans="1:12" ht="25.5" hidden="1" customHeight="1">
      <c r="A286" s="57">
        <v>3</v>
      </c>
      <c r="B286" s="61">
        <v>2</v>
      </c>
      <c r="C286" s="61">
        <v>2</v>
      </c>
      <c r="D286" s="61">
        <v>3</v>
      </c>
      <c r="E286" s="61">
        <v>1</v>
      </c>
      <c r="F286" s="63"/>
      <c r="G286" s="62" t="s">
        <v>198</v>
      </c>
      <c r="H286" s="90">
        <v>253</v>
      </c>
      <c r="I286" s="115">
        <f>I287+I288</f>
        <v>0</v>
      </c>
      <c r="J286" s="115">
        <f>J287+J288</f>
        <v>0</v>
      </c>
      <c r="K286" s="115">
        <f>K287+K288</f>
        <v>0</v>
      </c>
      <c r="L286" s="115">
        <f>L287+L288</f>
        <v>0</v>
      </c>
    </row>
    <row r="287" spans="1:12" ht="25.5" hidden="1" customHeight="1">
      <c r="A287" s="57">
        <v>3</v>
      </c>
      <c r="B287" s="61">
        <v>2</v>
      </c>
      <c r="C287" s="61">
        <v>2</v>
      </c>
      <c r="D287" s="61">
        <v>3</v>
      </c>
      <c r="E287" s="61">
        <v>1</v>
      </c>
      <c r="F287" s="63">
        <v>1</v>
      </c>
      <c r="G287" s="62" t="s">
        <v>199</v>
      </c>
      <c r="H287" s="90">
        <v>254</v>
      </c>
      <c r="I287" s="121">
        <v>0</v>
      </c>
      <c r="J287" s="121">
        <v>0</v>
      </c>
      <c r="K287" s="121">
        <v>0</v>
      </c>
      <c r="L287" s="121">
        <v>0</v>
      </c>
    </row>
    <row r="288" spans="1:12" ht="25.5" hidden="1" customHeight="1">
      <c r="A288" s="57">
        <v>3</v>
      </c>
      <c r="B288" s="61">
        <v>2</v>
      </c>
      <c r="C288" s="61">
        <v>2</v>
      </c>
      <c r="D288" s="61">
        <v>3</v>
      </c>
      <c r="E288" s="61">
        <v>1</v>
      </c>
      <c r="F288" s="63">
        <v>2</v>
      </c>
      <c r="G288" s="62" t="s">
        <v>200</v>
      </c>
      <c r="H288" s="90">
        <v>255</v>
      </c>
      <c r="I288" s="121">
        <v>0</v>
      </c>
      <c r="J288" s="121">
        <v>0</v>
      </c>
      <c r="K288" s="121">
        <v>0</v>
      </c>
      <c r="L288" s="121">
        <v>0</v>
      </c>
    </row>
    <row r="289" spans="1:12" hidden="1">
      <c r="A289" s="60">
        <v>3</v>
      </c>
      <c r="B289" s="61">
        <v>2</v>
      </c>
      <c r="C289" s="61">
        <v>2</v>
      </c>
      <c r="D289" s="61">
        <v>4</v>
      </c>
      <c r="E289" s="61"/>
      <c r="F289" s="63"/>
      <c r="G289" s="62" t="s">
        <v>201</v>
      </c>
      <c r="H289" s="90">
        <v>256</v>
      </c>
      <c r="I289" s="115">
        <f>I290</f>
        <v>0</v>
      </c>
      <c r="J289" s="127">
        <f>J290</f>
        <v>0</v>
      </c>
      <c r="K289" s="116">
        <f>K290</f>
        <v>0</v>
      </c>
      <c r="L289" s="116">
        <f>L290</f>
        <v>0</v>
      </c>
    </row>
    <row r="290" spans="1:12" hidden="1">
      <c r="A290" s="60">
        <v>3</v>
      </c>
      <c r="B290" s="61">
        <v>2</v>
      </c>
      <c r="C290" s="61">
        <v>2</v>
      </c>
      <c r="D290" s="61">
        <v>4</v>
      </c>
      <c r="E290" s="61">
        <v>1</v>
      </c>
      <c r="F290" s="63"/>
      <c r="G290" s="62" t="s">
        <v>201</v>
      </c>
      <c r="H290" s="90">
        <v>257</v>
      </c>
      <c r="I290" s="115">
        <f>SUM(I291:I292)</f>
        <v>0</v>
      </c>
      <c r="J290" s="127">
        <f>SUM(J291:J292)</f>
        <v>0</v>
      </c>
      <c r="K290" s="116">
        <f>SUM(K291:K292)</f>
        <v>0</v>
      </c>
      <c r="L290" s="116">
        <f>SUM(L291:L292)</f>
        <v>0</v>
      </c>
    </row>
    <row r="291" spans="1:12" ht="25.5" hidden="1" customHeight="1">
      <c r="A291" s="60">
        <v>3</v>
      </c>
      <c r="B291" s="61">
        <v>2</v>
      </c>
      <c r="C291" s="61">
        <v>2</v>
      </c>
      <c r="D291" s="61">
        <v>4</v>
      </c>
      <c r="E291" s="61">
        <v>1</v>
      </c>
      <c r="F291" s="63">
        <v>1</v>
      </c>
      <c r="G291" s="62" t="s">
        <v>202</v>
      </c>
      <c r="H291" s="90">
        <v>258</v>
      </c>
      <c r="I291" s="121">
        <v>0</v>
      </c>
      <c r="J291" s="121">
        <v>0</v>
      </c>
      <c r="K291" s="121">
        <v>0</v>
      </c>
      <c r="L291" s="121">
        <v>0</v>
      </c>
    </row>
    <row r="292" spans="1:12" ht="25.5" hidden="1" customHeight="1">
      <c r="A292" s="57">
        <v>3</v>
      </c>
      <c r="B292" s="55">
        <v>2</v>
      </c>
      <c r="C292" s="55">
        <v>2</v>
      </c>
      <c r="D292" s="55">
        <v>4</v>
      </c>
      <c r="E292" s="55">
        <v>1</v>
      </c>
      <c r="F292" s="58">
        <v>2</v>
      </c>
      <c r="G292" s="64" t="s">
        <v>203</v>
      </c>
      <c r="H292" s="90">
        <v>259</v>
      </c>
      <c r="I292" s="121">
        <v>0</v>
      </c>
      <c r="J292" s="121">
        <v>0</v>
      </c>
      <c r="K292" s="121">
        <v>0</v>
      </c>
      <c r="L292" s="121">
        <v>0</v>
      </c>
    </row>
    <row r="293" spans="1:12" hidden="1">
      <c r="A293" s="60">
        <v>3</v>
      </c>
      <c r="B293" s="61">
        <v>2</v>
      </c>
      <c r="C293" s="61">
        <v>2</v>
      </c>
      <c r="D293" s="61">
        <v>5</v>
      </c>
      <c r="E293" s="61"/>
      <c r="F293" s="63"/>
      <c r="G293" s="62" t="s">
        <v>204</v>
      </c>
      <c r="H293" s="90">
        <v>260</v>
      </c>
      <c r="I293" s="115">
        <f t="shared" ref="I293:L294" si="26">I294</f>
        <v>0</v>
      </c>
      <c r="J293" s="127">
        <f t="shared" si="26"/>
        <v>0</v>
      </c>
      <c r="K293" s="116">
        <f t="shared" si="26"/>
        <v>0</v>
      </c>
      <c r="L293" s="116">
        <f t="shared" si="26"/>
        <v>0</v>
      </c>
    </row>
    <row r="294" spans="1:12" hidden="1">
      <c r="A294" s="60">
        <v>3</v>
      </c>
      <c r="B294" s="61">
        <v>2</v>
      </c>
      <c r="C294" s="61">
        <v>2</v>
      </c>
      <c r="D294" s="61">
        <v>5</v>
      </c>
      <c r="E294" s="61">
        <v>1</v>
      </c>
      <c r="F294" s="63"/>
      <c r="G294" s="62" t="s">
        <v>204</v>
      </c>
      <c r="H294" s="90">
        <v>261</v>
      </c>
      <c r="I294" s="115">
        <f t="shared" si="26"/>
        <v>0</v>
      </c>
      <c r="J294" s="127">
        <f t="shared" si="26"/>
        <v>0</v>
      </c>
      <c r="K294" s="116">
        <f t="shared" si="26"/>
        <v>0</v>
      </c>
      <c r="L294" s="116">
        <f t="shared" si="26"/>
        <v>0</v>
      </c>
    </row>
    <row r="295" spans="1:12" hidden="1">
      <c r="A295" s="60">
        <v>3</v>
      </c>
      <c r="B295" s="61">
        <v>2</v>
      </c>
      <c r="C295" s="61">
        <v>2</v>
      </c>
      <c r="D295" s="61">
        <v>5</v>
      </c>
      <c r="E295" s="61">
        <v>1</v>
      </c>
      <c r="F295" s="63">
        <v>1</v>
      </c>
      <c r="G295" s="62" t="s">
        <v>204</v>
      </c>
      <c r="H295" s="90">
        <v>262</v>
      </c>
      <c r="I295" s="121">
        <v>0</v>
      </c>
      <c r="J295" s="121">
        <v>0</v>
      </c>
      <c r="K295" s="121">
        <v>0</v>
      </c>
      <c r="L295" s="121">
        <v>0</v>
      </c>
    </row>
    <row r="296" spans="1:12" hidden="1">
      <c r="A296" s="60">
        <v>3</v>
      </c>
      <c r="B296" s="61">
        <v>2</v>
      </c>
      <c r="C296" s="61">
        <v>2</v>
      </c>
      <c r="D296" s="61">
        <v>6</v>
      </c>
      <c r="E296" s="61"/>
      <c r="F296" s="63"/>
      <c r="G296" s="62" t="s">
        <v>187</v>
      </c>
      <c r="H296" s="90">
        <v>263</v>
      </c>
      <c r="I296" s="115">
        <f t="shared" ref="I296:L297" si="27">I297</f>
        <v>0</v>
      </c>
      <c r="J296" s="142">
        <f t="shared" si="27"/>
        <v>0</v>
      </c>
      <c r="K296" s="116">
        <f t="shared" si="27"/>
        <v>0</v>
      </c>
      <c r="L296" s="116">
        <f t="shared" si="27"/>
        <v>0</v>
      </c>
    </row>
    <row r="297" spans="1:12" hidden="1">
      <c r="A297" s="60">
        <v>3</v>
      </c>
      <c r="B297" s="61">
        <v>2</v>
      </c>
      <c r="C297" s="61">
        <v>2</v>
      </c>
      <c r="D297" s="61">
        <v>6</v>
      </c>
      <c r="E297" s="61">
        <v>1</v>
      </c>
      <c r="F297" s="63"/>
      <c r="G297" s="62" t="s">
        <v>187</v>
      </c>
      <c r="H297" s="90">
        <v>264</v>
      </c>
      <c r="I297" s="115">
        <f t="shared" si="27"/>
        <v>0</v>
      </c>
      <c r="J297" s="142">
        <f t="shared" si="27"/>
        <v>0</v>
      </c>
      <c r="K297" s="116">
        <f t="shared" si="27"/>
        <v>0</v>
      </c>
      <c r="L297" s="116">
        <f t="shared" si="27"/>
        <v>0</v>
      </c>
    </row>
    <row r="298" spans="1:12" hidden="1">
      <c r="A298" s="60">
        <v>3</v>
      </c>
      <c r="B298" s="75">
        <v>2</v>
      </c>
      <c r="C298" s="75">
        <v>2</v>
      </c>
      <c r="D298" s="61">
        <v>6</v>
      </c>
      <c r="E298" s="75">
        <v>1</v>
      </c>
      <c r="F298" s="76">
        <v>1</v>
      </c>
      <c r="G298" s="77" t="s">
        <v>187</v>
      </c>
      <c r="H298" s="90">
        <v>265</v>
      </c>
      <c r="I298" s="121">
        <v>0</v>
      </c>
      <c r="J298" s="121">
        <v>0</v>
      </c>
      <c r="K298" s="121">
        <v>0</v>
      </c>
      <c r="L298" s="121">
        <v>0</v>
      </c>
    </row>
    <row r="299" spans="1:12" hidden="1">
      <c r="A299" s="64">
        <v>3</v>
      </c>
      <c r="B299" s="60">
        <v>2</v>
      </c>
      <c r="C299" s="61">
        <v>2</v>
      </c>
      <c r="D299" s="61">
        <v>7</v>
      </c>
      <c r="E299" s="61"/>
      <c r="F299" s="63"/>
      <c r="G299" s="62" t="s">
        <v>188</v>
      </c>
      <c r="H299" s="90">
        <v>266</v>
      </c>
      <c r="I299" s="115">
        <f>I300</f>
        <v>0</v>
      </c>
      <c r="J299" s="142">
        <f>J300</f>
        <v>0</v>
      </c>
      <c r="K299" s="116">
        <f>K300</f>
        <v>0</v>
      </c>
      <c r="L299" s="116">
        <f>L300</f>
        <v>0</v>
      </c>
    </row>
    <row r="300" spans="1:12" hidden="1">
      <c r="A300" s="64">
        <v>3</v>
      </c>
      <c r="B300" s="60">
        <v>2</v>
      </c>
      <c r="C300" s="61">
        <v>2</v>
      </c>
      <c r="D300" s="61">
        <v>7</v>
      </c>
      <c r="E300" s="61">
        <v>1</v>
      </c>
      <c r="F300" s="63"/>
      <c r="G300" s="62" t="s">
        <v>188</v>
      </c>
      <c r="H300" s="90">
        <v>267</v>
      </c>
      <c r="I300" s="115">
        <f>I301+I302</f>
        <v>0</v>
      </c>
      <c r="J300" s="115">
        <f>J301+J302</f>
        <v>0</v>
      </c>
      <c r="K300" s="115">
        <f>K301+K302</f>
        <v>0</v>
      </c>
      <c r="L300" s="115">
        <f>L301+L302</f>
        <v>0</v>
      </c>
    </row>
    <row r="301" spans="1:12" ht="25.5" hidden="1" customHeight="1">
      <c r="A301" s="64">
        <v>3</v>
      </c>
      <c r="B301" s="60">
        <v>2</v>
      </c>
      <c r="C301" s="60">
        <v>2</v>
      </c>
      <c r="D301" s="61">
        <v>7</v>
      </c>
      <c r="E301" s="61">
        <v>1</v>
      </c>
      <c r="F301" s="63">
        <v>1</v>
      </c>
      <c r="G301" s="62" t="s">
        <v>189</v>
      </c>
      <c r="H301" s="90">
        <v>268</v>
      </c>
      <c r="I301" s="121">
        <v>0</v>
      </c>
      <c r="J301" s="121">
        <v>0</v>
      </c>
      <c r="K301" s="121">
        <v>0</v>
      </c>
      <c r="L301" s="121">
        <v>0</v>
      </c>
    </row>
    <row r="302" spans="1:12" ht="25.5" hidden="1" customHeight="1">
      <c r="A302" s="64">
        <v>3</v>
      </c>
      <c r="B302" s="60">
        <v>2</v>
      </c>
      <c r="C302" s="60">
        <v>2</v>
      </c>
      <c r="D302" s="61">
        <v>7</v>
      </c>
      <c r="E302" s="61">
        <v>1</v>
      </c>
      <c r="F302" s="63">
        <v>2</v>
      </c>
      <c r="G302" s="62" t="s">
        <v>190</v>
      </c>
      <c r="H302" s="90">
        <v>269</v>
      </c>
      <c r="I302" s="121">
        <v>0</v>
      </c>
      <c r="J302" s="121">
        <v>0</v>
      </c>
      <c r="K302" s="121">
        <v>0</v>
      </c>
      <c r="L302" s="121">
        <v>0</v>
      </c>
    </row>
    <row r="303" spans="1:12" ht="25.5" hidden="1" customHeight="1">
      <c r="A303" s="65">
        <v>3</v>
      </c>
      <c r="B303" s="65">
        <v>3</v>
      </c>
      <c r="C303" s="49"/>
      <c r="D303" s="50"/>
      <c r="E303" s="50"/>
      <c r="F303" s="52"/>
      <c r="G303" s="51" t="s">
        <v>205</v>
      </c>
      <c r="H303" s="90">
        <v>270</v>
      </c>
      <c r="I303" s="115">
        <f>SUM(I304+I336)</f>
        <v>0</v>
      </c>
      <c r="J303" s="142">
        <f>SUM(J304+J336)</f>
        <v>0</v>
      </c>
      <c r="K303" s="116">
        <f>SUM(K304+K336)</f>
        <v>0</v>
      </c>
      <c r="L303" s="116">
        <f>SUM(L304+L336)</f>
        <v>0</v>
      </c>
    </row>
    <row r="304" spans="1:12" ht="38.25" hidden="1" customHeight="1">
      <c r="A304" s="64">
        <v>3</v>
      </c>
      <c r="B304" s="64">
        <v>3</v>
      </c>
      <c r="C304" s="60">
        <v>1</v>
      </c>
      <c r="D304" s="61"/>
      <c r="E304" s="61"/>
      <c r="F304" s="63"/>
      <c r="G304" s="62" t="s">
        <v>206</v>
      </c>
      <c r="H304" s="90">
        <v>271</v>
      </c>
      <c r="I304" s="115">
        <f>SUM(I305+I314+I318+I322+I326+I329+I332)</f>
        <v>0</v>
      </c>
      <c r="J304" s="142">
        <f>SUM(J305+J314+J318+J322+J326+J329+J332)</f>
        <v>0</v>
      </c>
      <c r="K304" s="116">
        <f>SUM(K305+K314+K318+K322+K326+K329+K332)</f>
        <v>0</v>
      </c>
      <c r="L304" s="116">
        <f>SUM(L305+L314+L318+L322+L326+L329+L332)</f>
        <v>0</v>
      </c>
    </row>
    <row r="305" spans="1:12" hidden="1">
      <c r="A305" s="64">
        <v>3</v>
      </c>
      <c r="B305" s="64">
        <v>3</v>
      </c>
      <c r="C305" s="60">
        <v>1</v>
      </c>
      <c r="D305" s="61">
        <v>1</v>
      </c>
      <c r="E305" s="61"/>
      <c r="F305" s="63"/>
      <c r="G305" s="62" t="s">
        <v>192</v>
      </c>
      <c r="H305" s="90">
        <v>272</v>
      </c>
      <c r="I305" s="115">
        <f>SUM(I306+I308+I311)</f>
        <v>0</v>
      </c>
      <c r="J305" s="115">
        <f>SUM(J306+J308+J311)</f>
        <v>0</v>
      </c>
      <c r="K305" s="115">
        <f>SUM(K306+K308+K311)</f>
        <v>0</v>
      </c>
      <c r="L305" s="115">
        <f>SUM(L306+L308+L311)</f>
        <v>0</v>
      </c>
    </row>
    <row r="306" spans="1:12" hidden="1">
      <c r="A306" s="64">
        <v>3</v>
      </c>
      <c r="B306" s="64">
        <v>3</v>
      </c>
      <c r="C306" s="60">
        <v>1</v>
      </c>
      <c r="D306" s="61">
        <v>1</v>
      </c>
      <c r="E306" s="61">
        <v>1</v>
      </c>
      <c r="F306" s="63"/>
      <c r="G306" s="62" t="s">
        <v>170</v>
      </c>
      <c r="H306" s="90">
        <v>273</v>
      </c>
      <c r="I306" s="115">
        <f>SUM(I307:I307)</f>
        <v>0</v>
      </c>
      <c r="J306" s="142">
        <f>SUM(J307:J307)</f>
        <v>0</v>
      </c>
      <c r="K306" s="116">
        <f>SUM(K307:K307)</f>
        <v>0</v>
      </c>
      <c r="L306" s="116">
        <f>SUM(L307:L307)</f>
        <v>0</v>
      </c>
    </row>
    <row r="307" spans="1:12" hidden="1">
      <c r="A307" s="64">
        <v>3</v>
      </c>
      <c r="B307" s="64">
        <v>3</v>
      </c>
      <c r="C307" s="60">
        <v>1</v>
      </c>
      <c r="D307" s="61">
        <v>1</v>
      </c>
      <c r="E307" s="61">
        <v>1</v>
      </c>
      <c r="F307" s="63">
        <v>1</v>
      </c>
      <c r="G307" s="62" t="s">
        <v>170</v>
      </c>
      <c r="H307" s="90">
        <v>274</v>
      </c>
      <c r="I307" s="121">
        <v>0</v>
      </c>
      <c r="J307" s="121">
        <v>0</v>
      </c>
      <c r="K307" s="121">
        <v>0</v>
      </c>
      <c r="L307" s="121">
        <v>0</v>
      </c>
    </row>
    <row r="308" spans="1:12" hidden="1">
      <c r="A308" s="64">
        <v>3</v>
      </c>
      <c r="B308" s="64">
        <v>3</v>
      </c>
      <c r="C308" s="60">
        <v>1</v>
      </c>
      <c r="D308" s="61">
        <v>1</v>
      </c>
      <c r="E308" s="61">
        <v>2</v>
      </c>
      <c r="F308" s="63"/>
      <c r="G308" s="62" t="s">
        <v>193</v>
      </c>
      <c r="H308" s="90">
        <v>275</v>
      </c>
      <c r="I308" s="115">
        <f>SUM(I309:I310)</f>
        <v>0</v>
      </c>
      <c r="J308" s="115">
        <f>SUM(J309:J310)</f>
        <v>0</v>
      </c>
      <c r="K308" s="115">
        <f>SUM(K309:K310)</f>
        <v>0</v>
      </c>
      <c r="L308" s="115">
        <f>SUM(L309:L310)</f>
        <v>0</v>
      </c>
    </row>
    <row r="309" spans="1:12" hidden="1">
      <c r="A309" s="64">
        <v>3</v>
      </c>
      <c r="B309" s="64">
        <v>3</v>
      </c>
      <c r="C309" s="60">
        <v>1</v>
      </c>
      <c r="D309" s="61">
        <v>1</v>
      </c>
      <c r="E309" s="61">
        <v>2</v>
      </c>
      <c r="F309" s="63">
        <v>1</v>
      </c>
      <c r="G309" s="62" t="s">
        <v>172</v>
      </c>
      <c r="H309" s="90">
        <v>276</v>
      </c>
      <c r="I309" s="121">
        <v>0</v>
      </c>
      <c r="J309" s="121">
        <v>0</v>
      </c>
      <c r="K309" s="121">
        <v>0</v>
      </c>
      <c r="L309" s="121">
        <v>0</v>
      </c>
    </row>
    <row r="310" spans="1:12" hidden="1">
      <c r="A310" s="64">
        <v>3</v>
      </c>
      <c r="B310" s="64">
        <v>3</v>
      </c>
      <c r="C310" s="60">
        <v>1</v>
      </c>
      <c r="D310" s="61">
        <v>1</v>
      </c>
      <c r="E310" s="61">
        <v>2</v>
      </c>
      <c r="F310" s="63">
        <v>2</v>
      </c>
      <c r="G310" s="62" t="s">
        <v>173</v>
      </c>
      <c r="H310" s="90">
        <v>277</v>
      </c>
      <c r="I310" s="121">
        <v>0</v>
      </c>
      <c r="J310" s="121">
        <v>0</v>
      </c>
      <c r="K310" s="121">
        <v>0</v>
      </c>
      <c r="L310" s="121">
        <v>0</v>
      </c>
    </row>
    <row r="311" spans="1:12" hidden="1">
      <c r="A311" s="64">
        <v>3</v>
      </c>
      <c r="B311" s="64">
        <v>3</v>
      </c>
      <c r="C311" s="60">
        <v>1</v>
      </c>
      <c r="D311" s="61">
        <v>1</v>
      </c>
      <c r="E311" s="61">
        <v>3</v>
      </c>
      <c r="F311" s="63"/>
      <c r="G311" s="62" t="s">
        <v>174</v>
      </c>
      <c r="H311" s="90">
        <v>278</v>
      </c>
      <c r="I311" s="115">
        <f>SUM(I312:I313)</f>
        <v>0</v>
      </c>
      <c r="J311" s="115">
        <f>SUM(J312:J313)</f>
        <v>0</v>
      </c>
      <c r="K311" s="115">
        <f>SUM(K312:K313)</f>
        <v>0</v>
      </c>
      <c r="L311" s="115">
        <f>SUM(L312:L313)</f>
        <v>0</v>
      </c>
    </row>
    <row r="312" spans="1:12" hidden="1">
      <c r="A312" s="64">
        <v>3</v>
      </c>
      <c r="B312" s="64">
        <v>3</v>
      </c>
      <c r="C312" s="60">
        <v>1</v>
      </c>
      <c r="D312" s="61">
        <v>1</v>
      </c>
      <c r="E312" s="61">
        <v>3</v>
      </c>
      <c r="F312" s="63">
        <v>1</v>
      </c>
      <c r="G312" s="62" t="s">
        <v>175</v>
      </c>
      <c r="H312" s="90">
        <v>279</v>
      </c>
      <c r="I312" s="121">
        <v>0</v>
      </c>
      <c r="J312" s="121">
        <v>0</v>
      </c>
      <c r="K312" s="121">
        <v>0</v>
      </c>
      <c r="L312" s="121">
        <v>0</v>
      </c>
    </row>
    <row r="313" spans="1:12" hidden="1">
      <c r="A313" s="64">
        <v>3</v>
      </c>
      <c r="B313" s="64">
        <v>3</v>
      </c>
      <c r="C313" s="60">
        <v>1</v>
      </c>
      <c r="D313" s="61">
        <v>1</v>
      </c>
      <c r="E313" s="61">
        <v>3</v>
      </c>
      <c r="F313" s="63">
        <v>2</v>
      </c>
      <c r="G313" s="62" t="s">
        <v>194</v>
      </c>
      <c r="H313" s="90">
        <v>280</v>
      </c>
      <c r="I313" s="121">
        <v>0</v>
      </c>
      <c r="J313" s="121">
        <v>0</v>
      </c>
      <c r="K313" s="121">
        <v>0</v>
      </c>
      <c r="L313" s="121">
        <v>0</v>
      </c>
    </row>
    <row r="314" spans="1:12" hidden="1">
      <c r="A314" s="73">
        <v>3</v>
      </c>
      <c r="B314" s="57">
        <v>3</v>
      </c>
      <c r="C314" s="60">
        <v>1</v>
      </c>
      <c r="D314" s="61">
        <v>2</v>
      </c>
      <c r="E314" s="61"/>
      <c r="F314" s="63"/>
      <c r="G314" s="62" t="s">
        <v>207</v>
      </c>
      <c r="H314" s="90">
        <v>281</v>
      </c>
      <c r="I314" s="115">
        <f>I315</f>
        <v>0</v>
      </c>
      <c r="J314" s="142">
        <f>J315</f>
        <v>0</v>
      </c>
      <c r="K314" s="116">
        <f>K315</f>
        <v>0</v>
      </c>
      <c r="L314" s="116">
        <f>L315</f>
        <v>0</v>
      </c>
    </row>
    <row r="315" spans="1:12" hidden="1">
      <c r="A315" s="73">
        <v>3</v>
      </c>
      <c r="B315" s="73">
        <v>3</v>
      </c>
      <c r="C315" s="57">
        <v>1</v>
      </c>
      <c r="D315" s="55">
        <v>2</v>
      </c>
      <c r="E315" s="55">
        <v>1</v>
      </c>
      <c r="F315" s="58"/>
      <c r="G315" s="62" t="s">
        <v>207</v>
      </c>
      <c r="H315" s="90">
        <v>282</v>
      </c>
      <c r="I315" s="122">
        <f>SUM(I316:I317)</f>
        <v>0</v>
      </c>
      <c r="J315" s="143">
        <f>SUM(J316:J317)</f>
        <v>0</v>
      </c>
      <c r="K315" s="123">
        <f>SUM(K316:K317)</f>
        <v>0</v>
      </c>
      <c r="L315" s="123">
        <f>SUM(L316:L317)</f>
        <v>0</v>
      </c>
    </row>
    <row r="316" spans="1:12" ht="25.5" hidden="1" customHeight="1">
      <c r="A316" s="64">
        <v>3</v>
      </c>
      <c r="B316" s="64">
        <v>3</v>
      </c>
      <c r="C316" s="60">
        <v>1</v>
      </c>
      <c r="D316" s="61">
        <v>2</v>
      </c>
      <c r="E316" s="61">
        <v>1</v>
      </c>
      <c r="F316" s="63">
        <v>1</v>
      </c>
      <c r="G316" s="62" t="s">
        <v>208</v>
      </c>
      <c r="H316" s="90">
        <v>283</v>
      </c>
      <c r="I316" s="121">
        <v>0</v>
      </c>
      <c r="J316" s="121">
        <v>0</v>
      </c>
      <c r="K316" s="121">
        <v>0</v>
      </c>
      <c r="L316" s="121">
        <v>0</v>
      </c>
    </row>
    <row r="317" spans="1:12" hidden="1">
      <c r="A317" s="67">
        <v>3</v>
      </c>
      <c r="B317" s="91">
        <v>3</v>
      </c>
      <c r="C317" s="74">
        <v>1</v>
      </c>
      <c r="D317" s="75">
        <v>2</v>
      </c>
      <c r="E317" s="75">
        <v>1</v>
      </c>
      <c r="F317" s="76">
        <v>2</v>
      </c>
      <c r="G317" s="77" t="s">
        <v>209</v>
      </c>
      <c r="H317" s="90">
        <v>284</v>
      </c>
      <c r="I317" s="121">
        <v>0</v>
      </c>
      <c r="J317" s="121">
        <v>0</v>
      </c>
      <c r="K317" s="121">
        <v>0</v>
      </c>
      <c r="L317" s="121">
        <v>0</v>
      </c>
    </row>
    <row r="318" spans="1:12" ht="25.5" hidden="1" customHeight="1">
      <c r="A318" s="60">
        <v>3</v>
      </c>
      <c r="B318" s="62">
        <v>3</v>
      </c>
      <c r="C318" s="60">
        <v>1</v>
      </c>
      <c r="D318" s="61">
        <v>3</v>
      </c>
      <c r="E318" s="61"/>
      <c r="F318" s="63"/>
      <c r="G318" s="62" t="s">
        <v>210</v>
      </c>
      <c r="H318" s="90">
        <v>285</v>
      </c>
      <c r="I318" s="115">
        <f>I319</f>
        <v>0</v>
      </c>
      <c r="J318" s="142">
        <f>J319</f>
        <v>0</v>
      </c>
      <c r="K318" s="116">
        <f>K319</f>
        <v>0</v>
      </c>
      <c r="L318" s="116">
        <f>L319</f>
        <v>0</v>
      </c>
    </row>
    <row r="319" spans="1:12" ht="25.5" hidden="1" customHeight="1">
      <c r="A319" s="60">
        <v>3</v>
      </c>
      <c r="B319" s="77">
        <v>3</v>
      </c>
      <c r="C319" s="74">
        <v>1</v>
      </c>
      <c r="D319" s="75">
        <v>3</v>
      </c>
      <c r="E319" s="75">
        <v>1</v>
      </c>
      <c r="F319" s="76"/>
      <c r="G319" s="62" t="s">
        <v>210</v>
      </c>
      <c r="H319" s="90">
        <v>286</v>
      </c>
      <c r="I319" s="116">
        <f>I320+I321</f>
        <v>0</v>
      </c>
      <c r="J319" s="116">
        <f>J320+J321</f>
        <v>0</v>
      </c>
      <c r="K319" s="116">
        <f>K320+K321</f>
        <v>0</v>
      </c>
      <c r="L319" s="116">
        <f>L320+L321</f>
        <v>0</v>
      </c>
    </row>
    <row r="320" spans="1:12" ht="25.5" hidden="1" customHeight="1">
      <c r="A320" s="60">
        <v>3</v>
      </c>
      <c r="B320" s="62">
        <v>3</v>
      </c>
      <c r="C320" s="60">
        <v>1</v>
      </c>
      <c r="D320" s="61">
        <v>3</v>
      </c>
      <c r="E320" s="61">
        <v>1</v>
      </c>
      <c r="F320" s="63">
        <v>1</v>
      </c>
      <c r="G320" s="62" t="s">
        <v>211</v>
      </c>
      <c r="H320" s="90">
        <v>287</v>
      </c>
      <c r="I320" s="139">
        <v>0</v>
      </c>
      <c r="J320" s="139">
        <v>0</v>
      </c>
      <c r="K320" s="139">
        <v>0</v>
      </c>
      <c r="L320" s="138">
        <v>0</v>
      </c>
    </row>
    <row r="321" spans="1:12" ht="25.5" hidden="1" customHeight="1">
      <c r="A321" s="60">
        <v>3</v>
      </c>
      <c r="B321" s="62">
        <v>3</v>
      </c>
      <c r="C321" s="60">
        <v>1</v>
      </c>
      <c r="D321" s="61">
        <v>3</v>
      </c>
      <c r="E321" s="61">
        <v>1</v>
      </c>
      <c r="F321" s="63">
        <v>2</v>
      </c>
      <c r="G321" s="62" t="s">
        <v>212</v>
      </c>
      <c r="H321" s="90">
        <v>288</v>
      </c>
      <c r="I321" s="121">
        <v>0</v>
      </c>
      <c r="J321" s="121">
        <v>0</v>
      </c>
      <c r="K321" s="121">
        <v>0</v>
      </c>
      <c r="L321" s="121">
        <v>0</v>
      </c>
    </row>
    <row r="322" spans="1:12" hidden="1">
      <c r="A322" s="60">
        <v>3</v>
      </c>
      <c r="B322" s="62">
        <v>3</v>
      </c>
      <c r="C322" s="60">
        <v>1</v>
      </c>
      <c r="D322" s="61">
        <v>4</v>
      </c>
      <c r="E322" s="61"/>
      <c r="F322" s="63"/>
      <c r="G322" s="62" t="s">
        <v>213</v>
      </c>
      <c r="H322" s="90">
        <v>289</v>
      </c>
      <c r="I322" s="115">
        <f>I323</f>
        <v>0</v>
      </c>
      <c r="J322" s="142">
        <f>J323</f>
        <v>0</v>
      </c>
      <c r="K322" s="116">
        <f>K323</f>
        <v>0</v>
      </c>
      <c r="L322" s="116">
        <f>L323</f>
        <v>0</v>
      </c>
    </row>
    <row r="323" spans="1:12" hidden="1">
      <c r="A323" s="64">
        <v>3</v>
      </c>
      <c r="B323" s="60">
        <v>3</v>
      </c>
      <c r="C323" s="61">
        <v>1</v>
      </c>
      <c r="D323" s="61">
        <v>4</v>
      </c>
      <c r="E323" s="61">
        <v>1</v>
      </c>
      <c r="F323" s="63"/>
      <c r="G323" s="62" t="s">
        <v>213</v>
      </c>
      <c r="H323" s="90">
        <v>290</v>
      </c>
      <c r="I323" s="115">
        <f>SUM(I324:I325)</f>
        <v>0</v>
      </c>
      <c r="J323" s="115">
        <f>SUM(J324:J325)</f>
        <v>0</v>
      </c>
      <c r="K323" s="115">
        <f>SUM(K324:K325)</f>
        <v>0</v>
      </c>
      <c r="L323" s="115">
        <f>SUM(L324:L325)</f>
        <v>0</v>
      </c>
    </row>
    <row r="324" spans="1:12" hidden="1">
      <c r="A324" s="64">
        <v>3</v>
      </c>
      <c r="B324" s="60">
        <v>3</v>
      </c>
      <c r="C324" s="61">
        <v>1</v>
      </c>
      <c r="D324" s="61">
        <v>4</v>
      </c>
      <c r="E324" s="61">
        <v>1</v>
      </c>
      <c r="F324" s="63">
        <v>1</v>
      </c>
      <c r="G324" s="62" t="s">
        <v>214</v>
      </c>
      <c r="H324" s="90">
        <v>291</v>
      </c>
      <c r="I324" s="120">
        <v>0</v>
      </c>
      <c r="J324" s="121">
        <v>0</v>
      </c>
      <c r="K324" s="121">
        <v>0</v>
      </c>
      <c r="L324" s="120">
        <v>0</v>
      </c>
    </row>
    <row r="325" spans="1:12" hidden="1">
      <c r="A325" s="60">
        <v>3</v>
      </c>
      <c r="B325" s="61">
        <v>3</v>
      </c>
      <c r="C325" s="61">
        <v>1</v>
      </c>
      <c r="D325" s="61">
        <v>4</v>
      </c>
      <c r="E325" s="61">
        <v>1</v>
      </c>
      <c r="F325" s="63">
        <v>2</v>
      </c>
      <c r="G325" s="62" t="s">
        <v>215</v>
      </c>
      <c r="H325" s="90">
        <v>292</v>
      </c>
      <c r="I325" s="121">
        <v>0</v>
      </c>
      <c r="J325" s="139">
        <v>0</v>
      </c>
      <c r="K325" s="139">
        <v>0</v>
      </c>
      <c r="L325" s="138">
        <v>0</v>
      </c>
    </row>
    <row r="326" spans="1:12" hidden="1">
      <c r="A326" s="60">
        <v>3</v>
      </c>
      <c r="B326" s="61">
        <v>3</v>
      </c>
      <c r="C326" s="61">
        <v>1</v>
      </c>
      <c r="D326" s="61">
        <v>5</v>
      </c>
      <c r="E326" s="61"/>
      <c r="F326" s="63"/>
      <c r="G326" s="62" t="s">
        <v>216</v>
      </c>
      <c r="H326" s="90">
        <v>293</v>
      </c>
      <c r="I326" s="123">
        <f t="shared" ref="I326:L327" si="28">I327</f>
        <v>0</v>
      </c>
      <c r="J326" s="142">
        <f t="shared" si="28"/>
        <v>0</v>
      </c>
      <c r="K326" s="116">
        <f t="shared" si="28"/>
        <v>0</v>
      </c>
      <c r="L326" s="116">
        <f t="shared" si="28"/>
        <v>0</v>
      </c>
    </row>
    <row r="327" spans="1:12" hidden="1">
      <c r="A327" s="57">
        <v>3</v>
      </c>
      <c r="B327" s="75">
        <v>3</v>
      </c>
      <c r="C327" s="75">
        <v>1</v>
      </c>
      <c r="D327" s="75">
        <v>5</v>
      </c>
      <c r="E327" s="75">
        <v>1</v>
      </c>
      <c r="F327" s="76"/>
      <c r="G327" s="62" t="s">
        <v>216</v>
      </c>
      <c r="H327" s="90">
        <v>294</v>
      </c>
      <c r="I327" s="116">
        <f t="shared" si="28"/>
        <v>0</v>
      </c>
      <c r="J327" s="143">
        <f t="shared" si="28"/>
        <v>0</v>
      </c>
      <c r="K327" s="123">
        <f t="shared" si="28"/>
        <v>0</v>
      </c>
      <c r="L327" s="123">
        <f t="shared" si="28"/>
        <v>0</v>
      </c>
    </row>
    <row r="328" spans="1:12" hidden="1">
      <c r="A328" s="60">
        <v>3</v>
      </c>
      <c r="B328" s="61">
        <v>3</v>
      </c>
      <c r="C328" s="61">
        <v>1</v>
      </c>
      <c r="D328" s="61">
        <v>5</v>
      </c>
      <c r="E328" s="61">
        <v>1</v>
      </c>
      <c r="F328" s="63">
        <v>1</v>
      </c>
      <c r="G328" s="62" t="s">
        <v>217</v>
      </c>
      <c r="H328" s="90">
        <v>295</v>
      </c>
      <c r="I328" s="121">
        <v>0</v>
      </c>
      <c r="J328" s="139">
        <v>0</v>
      </c>
      <c r="K328" s="139">
        <v>0</v>
      </c>
      <c r="L328" s="138">
        <v>0</v>
      </c>
    </row>
    <row r="329" spans="1:12" hidden="1">
      <c r="A329" s="60">
        <v>3</v>
      </c>
      <c r="B329" s="61">
        <v>3</v>
      </c>
      <c r="C329" s="61">
        <v>1</v>
      </c>
      <c r="D329" s="61">
        <v>6</v>
      </c>
      <c r="E329" s="61"/>
      <c r="F329" s="63"/>
      <c r="G329" s="62" t="s">
        <v>187</v>
      </c>
      <c r="H329" s="90">
        <v>296</v>
      </c>
      <c r="I329" s="116">
        <f t="shared" ref="I329:L330" si="29">I330</f>
        <v>0</v>
      </c>
      <c r="J329" s="142">
        <f t="shared" si="29"/>
        <v>0</v>
      </c>
      <c r="K329" s="116">
        <f t="shared" si="29"/>
        <v>0</v>
      </c>
      <c r="L329" s="116">
        <f t="shared" si="29"/>
        <v>0</v>
      </c>
    </row>
    <row r="330" spans="1:12" hidden="1">
      <c r="A330" s="60">
        <v>3</v>
      </c>
      <c r="B330" s="61">
        <v>3</v>
      </c>
      <c r="C330" s="61">
        <v>1</v>
      </c>
      <c r="D330" s="61">
        <v>6</v>
      </c>
      <c r="E330" s="61">
        <v>1</v>
      </c>
      <c r="F330" s="63"/>
      <c r="G330" s="62" t="s">
        <v>187</v>
      </c>
      <c r="H330" s="90">
        <v>297</v>
      </c>
      <c r="I330" s="115">
        <f t="shared" si="29"/>
        <v>0</v>
      </c>
      <c r="J330" s="142">
        <f t="shared" si="29"/>
        <v>0</v>
      </c>
      <c r="K330" s="116">
        <f t="shared" si="29"/>
        <v>0</v>
      </c>
      <c r="L330" s="116">
        <f t="shared" si="29"/>
        <v>0</v>
      </c>
    </row>
    <row r="331" spans="1:12" hidden="1">
      <c r="A331" s="60">
        <v>3</v>
      </c>
      <c r="B331" s="61">
        <v>3</v>
      </c>
      <c r="C331" s="61">
        <v>1</v>
      </c>
      <c r="D331" s="61">
        <v>6</v>
      </c>
      <c r="E331" s="61">
        <v>1</v>
      </c>
      <c r="F331" s="63">
        <v>1</v>
      </c>
      <c r="G331" s="62" t="s">
        <v>187</v>
      </c>
      <c r="H331" s="90">
        <v>298</v>
      </c>
      <c r="I331" s="139">
        <v>0</v>
      </c>
      <c r="J331" s="139">
        <v>0</v>
      </c>
      <c r="K331" s="139">
        <v>0</v>
      </c>
      <c r="L331" s="138">
        <v>0</v>
      </c>
    </row>
    <row r="332" spans="1:12" hidden="1">
      <c r="A332" s="60">
        <v>3</v>
      </c>
      <c r="B332" s="61">
        <v>3</v>
      </c>
      <c r="C332" s="61">
        <v>1</v>
      </c>
      <c r="D332" s="61">
        <v>7</v>
      </c>
      <c r="E332" s="61"/>
      <c r="F332" s="63"/>
      <c r="G332" s="62" t="s">
        <v>218</v>
      </c>
      <c r="H332" s="90">
        <v>299</v>
      </c>
      <c r="I332" s="115">
        <f>I333</f>
        <v>0</v>
      </c>
      <c r="J332" s="142">
        <f>J333</f>
        <v>0</v>
      </c>
      <c r="K332" s="116">
        <f>K333</f>
        <v>0</v>
      </c>
      <c r="L332" s="116">
        <f>L333</f>
        <v>0</v>
      </c>
    </row>
    <row r="333" spans="1:12" hidden="1">
      <c r="A333" s="60">
        <v>3</v>
      </c>
      <c r="B333" s="61">
        <v>3</v>
      </c>
      <c r="C333" s="61">
        <v>1</v>
      </c>
      <c r="D333" s="61">
        <v>7</v>
      </c>
      <c r="E333" s="61">
        <v>1</v>
      </c>
      <c r="F333" s="63"/>
      <c r="G333" s="62" t="s">
        <v>218</v>
      </c>
      <c r="H333" s="90">
        <v>300</v>
      </c>
      <c r="I333" s="115">
        <f>I334+I335</f>
        <v>0</v>
      </c>
      <c r="J333" s="115">
        <f>J334+J335</f>
        <v>0</v>
      </c>
      <c r="K333" s="115">
        <f>K334+K335</f>
        <v>0</v>
      </c>
      <c r="L333" s="115">
        <f>L334+L335</f>
        <v>0</v>
      </c>
    </row>
    <row r="334" spans="1:12" ht="25.5" hidden="1" customHeight="1">
      <c r="A334" s="60">
        <v>3</v>
      </c>
      <c r="B334" s="61">
        <v>3</v>
      </c>
      <c r="C334" s="61">
        <v>1</v>
      </c>
      <c r="D334" s="61">
        <v>7</v>
      </c>
      <c r="E334" s="61">
        <v>1</v>
      </c>
      <c r="F334" s="63">
        <v>1</v>
      </c>
      <c r="G334" s="62" t="s">
        <v>219</v>
      </c>
      <c r="H334" s="90">
        <v>301</v>
      </c>
      <c r="I334" s="139">
        <v>0</v>
      </c>
      <c r="J334" s="139">
        <v>0</v>
      </c>
      <c r="K334" s="139">
        <v>0</v>
      </c>
      <c r="L334" s="138">
        <v>0</v>
      </c>
    </row>
    <row r="335" spans="1:12" ht="25.5" hidden="1" customHeight="1">
      <c r="A335" s="60">
        <v>3</v>
      </c>
      <c r="B335" s="61">
        <v>3</v>
      </c>
      <c r="C335" s="61">
        <v>1</v>
      </c>
      <c r="D335" s="61">
        <v>7</v>
      </c>
      <c r="E335" s="61">
        <v>1</v>
      </c>
      <c r="F335" s="63">
        <v>2</v>
      </c>
      <c r="G335" s="62" t="s">
        <v>220</v>
      </c>
      <c r="H335" s="90">
        <v>302</v>
      </c>
      <c r="I335" s="121">
        <v>0</v>
      </c>
      <c r="J335" s="121">
        <v>0</v>
      </c>
      <c r="K335" s="121">
        <v>0</v>
      </c>
      <c r="L335" s="121">
        <v>0</v>
      </c>
    </row>
    <row r="336" spans="1:12" ht="38.25" hidden="1" customHeight="1">
      <c r="A336" s="60">
        <v>3</v>
      </c>
      <c r="B336" s="61">
        <v>3</v>
      </c>
      <c r="C336" s="61">
        <v>2</v>
      </c>
      <c r="D336" s="61"/>
      <c r="E336" s="61"/>
      <c r="F336" s="63"/>
      <c r="G336" s="62" t="s">
        <v>221</v>
      </c>
      <c r="H336" s="90">
        <v>303</v>
      </c>
      <c r="I336" s="115">
        <f>SUM(I337+I346+I350+I354+I358+I361+I364)</f>
        <v>0</v>
      </c>
      <c r="J336" s="142">
        <f>SUM(J337+J346+J350+J354+J358+J361+J364)</f>
        <v>0</v>
      </c>
      <c r="K336" s="116">
        <f>SUM(K337+K346+K350+K354+K358+K361+K364)</f>
        <v>0</v>
      </c>
      <c r="L336" s="116">
        <f>SUM(L337+L346+L350+L354+L358+L361+L364)</f>
        <v>0</v>
      </c>
    </row>
    <row r="337" spans="1:15" hidden="1">
      <c r="A337" s="60">
        <v>3</v>
      </c>
      <c r="B337" s="61">
        <v>3</v>
      </c>
      <c r="C337" s="61">
        <v>2</v>
      </c>
      <c r="D337" s="61">
        <v>1</v>
      </c>
      <c r="E337" s="61"/>
      <c r="F337" s="63"/>
      <c r="G337" s="62" t="s">
        <v>169</v>
      </c>
      <c r="H337" s="90">
        <v>304</v>
      </c>
      <c r="I337" s="115">
        <f>I338</f>
        <v>0</v>
      </c>
      <c r="J337" s="142">
        <f>J338</f>
        <v>0</v>
      </c>
      <c r="K337" s="116">
        <f>K338</f>
        <v>0</v>
      </c>
      <c r="L337" s="116">
        <f>L338</f>
        <v>0</v>
      </c>
    </row>
    <row r="338" spans="1:15" hidden="1">
      <c r="A338" s="64">
        <v>3</v>
      </c>
      <c r="B338" s="60">
        <v>3</v>
      </c>
      <c r="C338" s="61">
        <v>2</v>
      </c>
      <c r="D338" s="62">
        <v>1</v>
      </c>
      <c r="E338" s="60">
        <v>1</v>
      </c>
      <c r="F338" s="63"/>
      <c r="G338" s="62" t="s">
        <v>169</v>
      </c>
      <c r="H338" s="90">
        <v>305</v>
      </c>
      <c r="I338" s="115">
        <f>SUM(I339:I339)</f>
        <v>0</v>
      </c>
      <c r="J338" s="115">
        <f>SUM(J339:J339)</f>
        <v>0</v>
      </c>
      <c r="K338" s="115">
        <f>SUM(K339:K339)</f>
        <v>0</v>
      </c>
      <c r="L338" s="115">
        <f>SUM(L339:L339)</f>
        <v>0</v>
      </c>
      <c r="M338" s="101"/>
      <c r="N338" s="101"/>
      <c r="O338" s="101"/>
    </row>
    <row r="339" spans="1:15" hidden="1">
      <c r="A339" s="64">
        <v>3</v>
      </c>
      <c r="B339" s="60">
        <v>3</v>
      </c>
      <c r="C339" s="61">
        <v>2</v>
      </c>
      <c r="D339" s="62">
        <v>1</v>
      </c>
      <c r="E339" s="60">
        <v>1</v>
      </c>
      <c r="F339" s="63">
        <v>1</v>
      </c>
      <c r="G339" s="62" t="s">
        <v>170</v>
      </c>
      <c r="H339" s="90">
        <v>306</v>
      </c>
      <c r="I339" s="139">
        <v>0</v>
      </c>
      <c r="J339" s="139">
        <v>0</v>
      </c>
      <c r="K339" s="139">
        <v>0</v>
      </c>
      <c r="L339" s="138">
        <v>0</v>
      </c>
    </row>
    <row r="340" spans="1:15" hidden="1">
      <c r="A340" s="64">
        <v>3</v>
      </c>
      <c r="B340" s="60">
        <v>3</v>
      </c>
      <c r="C340" s="61">
        <v>2</v>
      </c>
      <c r="D340" s="62">
        <v>1</v>
      </c>
      <c r="E340" s="60">
        <v>2</v>
      </c>
      <c r="F340" s="63"/>
      <c r="G340" s="77" t="s">
        <v>193</v>
      </c>
      <c r="H340" s="90">
        <v>307</v>
      </c>
      <c r="I340" s="115">
        <f>SUM(I341:I342)</f>
        <v>0</v>
      </c>
      <c r="J340" s="115">
        <f>SUM(J341:J342)</f>
        <v>0</v>
      </c>
      <c r="K340" s="115">
        <f>SUM(K341:K342)</f>
        <v>0</v>
      </c>
      <c r="L340" s="115">
        <f>SUM(L341:L342)</f>
        <v>0</v>
      </c>
    </row>
    <row r="341" spans="1:15" hidden="1">
      <c r="A341" s="64">
        <v>3</v>
      </c>
      <c r="B341" s="60">
        <v>3</v>
      </c>
      <c r="C341" s="61">
        <v>2</v>
      </c>
      <c r="D341" s="62">
        <v>1</v>
      </c>
      <c r="E341" s="60">
        <v>2</v>
      </c>
      <c r="F341" s="63">
        <v>1</v>
      </c>
      <c r="G341" s="77" t="s">
        <v>172</v>
      </c>
      <c r="H341" s="90">
        <v>308</v>
      </c>
      <c r="I341" s="139">
        <v>0</v>
      </c>
      <c r="J341" s="139">
        <v>0</v>
      </c>
      <c r="K341" s="139">
        <v>0</v>
      </c>
      <c r="L341" s="138">
        <v>0</v>
      </c>
    </row>
    <row r="342" spans="1:15" hidden="1">
      <c r="A342" s="64">
        <v>3</v>
      </c>
      <c r="B342" s="60">
        <v>3</v>
      </c>
      <c r="C342" s="61">
        <v>2</v>
      </c>
      <c r="D342" s="62">
        <v>1</v>
      </c>
      <c r="E342" s="60">
        <v>2</v>
      </c>
      <c r="F342" s="63">
        <v>2</v>
      </c>
      <c r="G342" s="77" t="s">
        <v>173</v>
      </c>
      <c r="H342" s="90">
        <v>309</v>
      </c>
      <c r="I342" s="121">
        <v>0</v>
      </c>
      <c r="J342" s="121">
        <v>0</v>
      </c>
      <c r="K342" s="121">
        <v>0</v>
      </c>
      <c r="L342" s="121">
        <v>0</v>
      </c>
    </row>
    <row r="343" spans="1:15" hidden="1">
      <c r="A343" s="64">
        <v>3</v>
      </c>
      <c r="B343" s="60">
        <v>3</v>
      </c>
      <c r="C343" s="61">
        <v>2</v>
      </c>
      <c r="D343" s="62">
        <v>1</v>
      </c>
      <c r="E343" s="60">
        <v>3</v>
      </c>
      <c r="F343" s="63"/>
      <c r="G343" s="77" t="s">
        <v>174</v>
      </c>
      <c r="H343" s="90">
        <v>310</v>
      </c>
      <c r="I343" s="115">
        <f>SUM(I344:I345)</f>
        <v>0</v>
      </c>
      <c r="J343" s="115">
        <f>SUM(J344:J345)</f>
        <v>0</v>
      </c>
      <c r="K343" s="115">
        <f>SUM(K344:K345)</f>
        <v>0</v>
      </c>
      <c r="L343" s="115">
        <f>SUM(L344:L345)</f>
        <v>0</v>
      </c>
    </row>
    <row r="344" spans="1:15" hidden="1">
      <c r="A344" s="64">
        <v>3</v>
      </c>
      <c r="B344" s="60">
        <v>3</v>
      </c>
      <c r="C344" s="61">
        <v>2</v>
      </c>
      <c r="D344" s="62">
        <v>1</v>
      </c>
      <c r="E344" s="60">
        <v>3</v>
      </c>
      <c r="F344" s="63">
        <v>1</v>
      </c>
      <c r="G344" s="77" t="s">
        <v>175</v>
      </c>
      <c r="H344" s="90">
        <v>311</v>
      </c>
      <c r="I344" s="121">
        <v>0</v>
      </c>
      <c r="J344" s="121">
        <v>0</v>
      </c>
      <c r="K344" s="121">
        <v>0</v>
      </c>
      <c r="L344" s="121">
        <v>0</v>
      </c>
    </row>
    <row r="345" spans="1:15" hidden="1">
      <c r="A345" s="64">
        <v>3</v>
      </c>
      <c r="B345" s="60">
        <v>3</v>
      </c>
      <c r="C345" s="61">
        <v>2</v>
      </c>
      <c r="D345" s="62">
        <v>1</v>
      </c>
      <c r="E345" s="60">
        <v>3</v>
      </c>
      <c r="F345" s="63">
        <v>2</v>
      </c>
      <c r="G345" s="77" t="s">
        <v>194</v>
      </c>
      <c r="H345" s="90">
        <v>312</v>
      </c>
      <c r="I345" s="126">
        <v>0</v>
      </c>
      <c r="J345" s="144">
        <v>0</v>
      </c>
      <c r="K345" s="126">
        <v>0</v>
      </c>
      <c r="L345" s="126">
        <v>0</v>
      </c>
    </row>
    <row r="346" spans="1:15" hidden="1">
      <c r="A346" s="67">
        <v>3</v>
      </c>
      <c r="B346" s="67">
        <v>3</v>
      </c>
      <c r="C346" s="74">
        <v>2</v>
      </c>
      <c r="D346" s="77">
        <v>2</v>
      </c>
      <c r="E346" s="74"/>
      <c r="F346" s="76"/>
      <c r="G346" s="77" t="s">
        <v>207</v>
      </c>
      <c r="H346" s="90">
        <v>313</v>
      </c>
      <c r="I346" s="124">
        <f>I347</f>
        <v>0</v>
      </c>
      <c r="J346" s="145">
        <f>J347</f>
        <v>0</v>
      </c>
      <c r="K346" s="125">
        <f>K347</f>
        <v>0</v>
      </c>
      <c r="L346" s="125">
        <f>L347</f>
        <v>0</v>
      </c>
    </row>
    <row r="347" spans="1:15" hidden="1">
      <c r="A347" s="64">
        <v>3</v>
      </c>
      <c r="B347" s="64">
        <v>3</v>
      </c>
      <c r="C347" s="60">
        <v>2</v>
      </c>
      <c r="D347" s="62">
        <v>2</v>
      </c>
      <c r="E347" s="60">
        <v>1</v>
      </c>
      <c r="F347" s="63"/>
      <c r="G347" s="77" t="s">
        <v>207</v>
      </c>
      <c r="H347" s="90">
        <v>314</v>
      </c>
      <c r="I347" s="115">
        <f>SUM(I348:I349)</f>
        <v>0</v>
      </c>
      <c r="J347" s="127">
        <f>SUM(J348:J349)</f>
        <v>0</v>
      </c>
      <c r="K347" s="116">
        <f>SUM(K348:K349)</f>
        <v>0</v>
      </c>
      <c r="L347" s="116">
        <f>SUM(L348:L349)</f>
        <v>0</v>
      </c>
    </row>
    <row r="348" spans="1:15" ht="25.5" hidden="1" customHeight="1">
      <c r="A348" s="64">
        <v>3</v>
      </c>
      <c r="B348" s="64">
        <v>3</v>
      </c>
      <c r="C348" s="60">
        <v>2</v>
      </c>
      <c r="D348" s="62">
        <v>2</v>
      </c>
      <c r="E348" s="64">
        <v>1</v>
      </c>
      <c r="F348" s="84">
        <v>1</v>
      </c>
      <c r="G348" s="62" t="s">
        <v>208</v>
      </c>
      <c r="H348" s="90">
        <v>315</v>
      </c>
      <c r="I348" s="121">
        <v>0</v>
      </c>
      <c r="J348" s="121">
        <v>0</v>
      </c>
      <c r="K348" s="121">
        <v>0</v>
      </c>
      <c r="L348" s="121">
        <v>0</v>
      </c>
    </row>
    <row r="349" spans="1:15" hidden="1">
      <c r="A349" s="67">
        <v>3</v>
      </c>
      <c r="B349" s="67">
        <v>3</v>
      </c>
      <c r="C349" s="68">
        <v>2</v>
      </c>
      <c r="D349" s="69">
        <v>2</v>
      </c>
      <c r="E349" s="70">
        <v>1</v>
      </c>
      <c r="F349" s="89">
        <v>2</v>
      </c>
      <c r="G349" s="70" t="s">
        <v>209</v>
      </c>
      <c r="H349" s="90">
        <v>316</v>
      </c>
      <c r="I349" s="121">
        <v>0</v>
      </c>
      <c r="J349" s="121">
        <v>0</v>
      </c>
      <c r="K349" s="121">
        <v>0</v>
      </c>
      <c r="L349" s="121">
        <v>0</v>
      </c>
    </row>
    <row r="350" spans="1:15" ht="25.5" hidden="1" customHeight="1">
      <c r="A350" s="64">
        <v>3</v>
      </c>
      <c r="B350" s="64">
        <v>3</v>
      </c>
      <c r="C350" s="60">
        <v>2</v>
      </c>
      <c r="D350" s="61">
        <v>3</v>
      </c>
      <c r="E350" s="62"/>
      <c r="F350" s="84"/>
      <c r="G350" s="62" t="s">
        <v>210</v>
      </c>
      <c r="H350" s="90">
        <v>317</v>
      </c>
      <c r="I350" s="115">
        <f>I351</f>
        <v>0</v>
      </c>
      <c r="J350" s="127">
        <f>J351</f>
        <v>0</v>
      </c>
      <c r="K350" s="116">
        <f>K351</f>
        <v>0</v>
      </c>
      <c r="L350" s="116">
        <f>L351</f>
        <v>0</v>
      </c>
    </row>
    <row r="351" spans="1:15" ht="25.5" hidden="1" customHeight="1">
      <c r="A351" s="64">
        <v>3</v>
      </c>
      <c r="B351" s="64">
        <v>3</v>
      </c>
      <c r="C351" s="60">
        <v>2</v>
      </c>
      <c r="D351" s="61">
        <v>3</v>
      </c>
      <c r="E351" s="62">
        <v>1</v>
      </c>
      <c r="F351" s="84"/>
      <c r="G351" s="62" t="s">
        <v>210</v>
      </c>
      <c r="H351" s="90">
        <v>318</v>
      </c>
      <c r="I351" s="115">
        <f>I352+I353</f>
        <v>0</v>
      </c>
      <c r="J351" s="115">
        <f>J352+J353</f>
        <v>0</v>
      </c>
      <c r="K351" s="115">
        <f>K352+K353</f>
        <v>0</v>
      </c>
      <c r="L351" s="115">
        <f>L352+L353</f>
        <v>0</v>
      </c>
    </row>
    <row r="352" spans="1:15" ht="25.5" hidden="1" customHeight="1">
      <c r="A352" s="64">
        <v>3</v>
      </c>
      <c r="B352" s="64">
        <v>3</v>
      </c>
      <c r="C352" s="60">
        <v>2</v>
      </c>
      <c r="D352" s="61">
        <v>3</v>
      </c>
      <c r="E352" s="62">
        <v>1</v>
      </c>
      <c r="F352" s="84">
        <v>1</v>
      </c>
      <c r="G352" s="62" t="s">
        <v>211</v>
      </c>
      <c r="H352" s="90">
        <v>319</v>
      </c>
      <c r="I352" s="139">
        <v>0</v>
      </c>
      <c r="J352" s="139">
        <v>0</v>
      </c>
      <c r="K352" s="139">
        <v>0</v>
      </c>
      <c r="L352" s="138">
        <v>0</v>
      </c>
    </row>
    <row r="353" spans="1:12" ht="25.5" hidden="1" customHeight="1">
      <c r="A353" s="64">
        <v>3</v>
      </c>
      <c r="B353" s="64">
        <v>3</v>
      </c>
      <c r="C353" s="60">
        <v>2</v>
      </c>
      <c r="D353" s="61">
        <v>3</v>
      </c>
      <c r="E353" s="62">
        <v>1</v>
      </c>
      <c r="F353" s="84">
        <v>2</v>
      </c>
      <c r="G353" s="62" t="s">
        <v>212</v>
      </c>
      <c r="H353" s="90">
        <v>320</v>
      </c>
      <c r="I353" s="121">
        <v>0</v>
      </c>
      <c r="J353" s="121">
        <v>0</v>
      </c>
      <c r="K353" s="121">
        <v>0</v>
      </c>
      <c r="L353" s="121">
        <v>0</v>
      </c>
    </row>
    <row r="354" spans="1:12" hidden="1">
      <c r="A354" s="64">
        <v>3</v>
      </c>
      <c r="B354" s="64">
        <v>3</v>
      </c>
      <c r="C354" s="60">
        <v>2</v>
      </c>
      <c r="D354" s="61">
        <v>4</v>
      </c>
      <c r="E354" s="61"/>
      <c r="F354" s="63"/>
      <c r="G354" s="62" t="s">
        <v>213</v>
      </c>
      <c r="H354" s="90">
        <v>321</v>
      </c>
      <c r="I354" s="115">
        <f>I355</f>
        <v>0</v>
      </c>
      <c r="J354" s="127">
        <f>J355</f>
        <v>0</v>
      </c>
      <c r="K354" s="116">
        <f>K355</f>
        <v>0</v>
      </c>
      <c r="L354" s="116">
        <f>L355</f>
        <v>0</v>
      </c>
    </row>
    <row r="355" spans="1:12" hidden="1">
      <c r="A355" s="73">
        <v>3</v>
      </c>
      <c r="B355" s="73">
        <v>3</v>
      </c>
      <c r="C355" s="57">
        <v>2</v>
      </c>
      <c r="D355" s="55">
        <v>4</v>
      </c>
      <c r="E355" s="55">
        <v>1</v>
      </c>
      <c r="F355" s="58"/>
      <c r="G355" s="62" t="s">
        <v>213</v>
      </c>
      <c r="H355" s="90">
        <v>322</v>
      </c>
      <c r="I355" s="122">
        <f>SUM(I356:I357)</f>
        <v>0</v>
      </c>
      <c r="J355" s="128">
        <f>SUM(J356:J357)</f>
        <v>0</v>
      </c>
      <c r="K355" s="123">
        <f>SUM(K356:K357)</f>
        <v>0</v>
      </c>
      <c r="L355" s="123">
        <f>SUM(L356:L357)</f>
        <v>0</v>
      </c>
    </row>
    <row r="356" spans="1:12" hidden="1">
      <c r="A356" s="64">
        <v>3</v>
      </c>
      <c r="B356" s="64">
        <v>3</v>
      </c>
      <c r="C356" s="60">
        <v>2</v>
      </c>
      <c r="D356" s="61">
        <v>4</v>
      </c>
      <c r="E356" s="61">
        <v>1</v>
      </c>
      <c r="F356" s="63">
        <v>1</v>
      </c>
      <c r="G356" s="62" t="s">
        <v>214</v>
      </c>
      <c r="H356" s="90">
        <v>323</v>
      </c>
      <c r="I356" s="121">
        <v>0</v>
      </c>
      <c r="J356" s="121">
        <v>0</v>
      </c>
      <c r="K356" s="121">
        <v>0</v>
      </c>
      <c r="L356" s="121">
        <v>0</v>
      </c>
    </row>
    <row r="357" spans="1:12" hidden="1">
      <c r="A357" s="64">
        <v>3</v>
      </c>
      <c r="B357" s="64">
        <v>3</v>
      </c>
      <c r="C357" s="60">
        <v>2</v>
      </c>
      <c r="D357" s="61">
        <v>4</v>
      </c>
      <c r="E357" s="61">
        <v>1</v>
      </c>
      <c r="F357" s="63">
        <v>2</v>
      </c>
      <c r="G357" s="62" t="s">
        <v>222</v>
      </c>
      <c r="H357" s="90">
        <v>324</v>
      </c>
      <c r="I357" s="121">
        <v>0</v>
      </c>
      <c r="J357" s="121">
        <v>0</v>
      </c>
      <c r="K357" s="121">
        <v>0</v>
      </c>
      <c r="L357" s="121">
        <v>0</v>
      </c>
    </row>
    <row r="358" spans="1:12" hidden="1">
      <c r="A358" s="64">
        <v>3</v>
      </c>
      <c r="B358" s="64">
        <v>3</v>
      </c>
      <c r="C358" s="60">
        <v>2</v>
      </c>
      <c r="D358" s="61">
        <v>5</v>
      </c>
      <c r="E358" s="61"/>
      <c r="F358" s="63"/>
      <c r="G358" s="62" t="s">
        <v>216</v>
      </c>
      <c r="H358" s="90">
        <v>325</v>
      </c>
      <c r="I358" s="115">
        <f t="shared" ref="I358:L359" si="30">I359</f>
        <v>0</v>
      </c>
      <c r="J358" s="127">
        <f t="shared" si="30"/>
        <v>0</v>
      </c>
      <c r="K358" s="116">
        <f t="shared" si="30"/>
        <v>0</v>
      </c>
      <c r="L358" s="116">
        <f t="shared" si="30"/>
        <v>0</v>
      </c>
    </row>
    <row r="359" spans="1:12" hidden="1">
      <c r="A359" s="73">
        <v>3</v>
      </c>
      <c r="B359" s="73">
        <v>3</v>
      </c>
      <c r="C359" s="57">
        <v>2</v>
      </c>
      <c r="D359" s="55">
        <v>5</v>
      </c>
      <c r="E359" s="55">
        <v>1</v>
      </c>
      <c r="F359" s="58"/>
      <c r="G359" s="62" t="s">
        <v>216</v>
      </c>
      <c r="H359" s="90">
        <v>326</v>
      </c>
      <c r="I359" s="122">
        <f t="shared" si="30"/>
        <v>0</v>
      </c>
      <c r="J359" s="128">
        <f t="shared" si="30"/>
        <v>0</v>
      </c>
      <c r="K359" s="123">
        <f t="shared" si="30"/>
        <v>0</v>
      </c>
      <c r="L359" s="123">
        <f t="shared" si="30"/>
        <v>0</v>
      </c>
    </row>
    <row r="360" spans="1:12" hidden="1">
      <c r="A360" s="64">
        <v>3</v>
      </c>
      <c r="B360" s="64">
        <v>3</v>
      </c>
      <c r="C360" s="60">
        <v>2</v>
      </c>
      <c r="D360" s="61">
        <v>5</v>
      </c>
      <c r="E360" s="61">
        <v>1</v>
      </c>
      <c r="F360" s="63">
        <v>1</v>
      </c>
      <c r="G360" s="62" t="s">
        <v>216</v>
      </c>
      <c r="H360" s="90">
        <v>327</v>
      </c>
      <c r="I360" s="139">
        <v>0</v>
      </c>
      <c r="J360" s="139">
        <v>0</v>
      </c>
      <c r="K360" s="139">
        <v>0</v>
      </c>
      <c r="L360" s="138">
        <v>0</v>
      </c>
    </row>
    <row r="361" spans="1:12" hidden="1">
      <c r="A361" s="64">
        <v>3</v>
      </c>
      <c r="B361" s="64">
        <v>3</v>
      </c>
      <c r="C361" s="60">
        <v>2</v>
      </c>
      <c r="D361" s="61">
        <v>6</v>
      </c>
      <c r="E361" s="61"/>
      <c r="F361" s="63"/>
      <c r="G361" s="62" t="s">
        <v>187</v>
      </c>
      <c r="H361" s="90">
        <v>328</v>
      </c>
      <c r="I361" s="115">
        <f t="shared" ref="I361:L362" si="31">I362</f>
        <v>0</v>
      </c>
      <c r="J361" s="127">
        <f t="shared" si="31"/>
        <v>0</v>
      </c>
      <c r="K361" s="116">
        <f t="shared" si="31"/>
        <v>0</v>
      </c>
      <c r="L361" s="116">
        <f t="shared" si="31"/>
        <v>0</v>
      </c>
    </row>
    <row r="362" spans="1:12" hidden="1">
      <c r="A362" s="64">
        <v>3</v>
      </c>
      <c r="B362" s="64">
        <v>3</v>
      </c>
      <c r="C362" s="60">
        <v>2</v>
      </c>
      <c r="D362" s="61">
        <v>6</v>
      </c>
      <c r="E362" s="61">
        <v>1</v>
      </c>
      <c r="F362" s="63"/>
      <c r="G362" s="62" t="s">
        <v>187</v>
      </c>
      <c r="H362" s="90">
        <v>329</v>
      </c>
      <c r="I362" s="115">
        <f t="shared" si="31"/>
        <v>0</v>
      </c>
      <c r="J362" s="127">
        <f t="shared" si="31"/>
        <v>0</v>
      </c>
      <c r="K362" s="116">
        <f t="shared" si="31"/>
        <v>0</v>
      </c>
      <c r="L362" s="116">
        <f t="shared" si="31"/>
        <v>0</v>
      </c>
    </row>
    <row r="363" spans="1:12" hidden="1">
      <c r="A363" s="67">
        <v>3</v>
      </c>
      <c r="B363" s="67">
        <v>3</v>
      </c>
      <c r="C363" s="68">
        <v>2</v>
      </c>
      <c r="D363" s="69">
        <v>6</v>
      </c>
      <c r="E363" s="69">
        <v>1</v>
      </c>
      <c r="F363" s="71">
        <v>1</v>
      </c>
      <c r="G363" s="70" t="s">
        <v>187</v>
      </c>
      <c r="H363" s="90">
        <v>330</v>
      </c>
      <c r="I363" s="139">
        <v>0</v>
      </c>
      <c r="J363" s="139">
        <v>0</v>
      </c>
      <c r="K363" s="139">
        <v>0</v>
      </c>
      <c r="L363" s="138">
        <v>0</v>
      </c>
    </row>
    <row r="364" spans="1:12" hidden="1">
      <c r="A364" s="64">
        <v>3</v>
      </c>
      <c r="B364" s="64">
        <v>3</v>
      </c>
      <c r="C364" s="60">
        <v>2</v>
      </c>
      <c r="D364" s="61">
        <v>7</v>
      </c>
      <c r="E364" s="61"/>
      <c r="F364" s="63"/>
      <c r="G364" s="62" t="s">
        <v>218</v>
      </c>
      <c r="H364" s="90">
        <v>331</v>
      </c>
      <c r="I364" s="115">
        <f>I365</f>
        <v>0</v>
      </c>
      <c r="J364" s="127">
        <f>J365</f>
        <v>0</v>
      </c>
      <c r="K364" s="116">
        <f>K365</f>
        <v>0</v>
      </c>
      <c r="L364" s="116">
        <f>L365</f>
        <v>0</v>
      </c>
    </row>
    <row r="365" spans="1:12" hidden="1">
      <c r="A365" s="67">
        <v>3</v>
      </c>
      <c r="B365" s="67">
        <v>3</v>
      </c>
      <c r="C365" s="68">
        <v>2</v>
      </c>
      <c r="D365" s="69">
        <v>7</v>
      </c>
      <c r="E365" s="69">
        <v>1</v>
      </c>
      <c r="F365" s="71"/>
      <c r="G365" s="62" t="s">
        <v>218</v>
      </c>
      <c r="H365" s="90">
        <v>332</v>
      </c>
      <c r="I365" s="115">
        <f>SUM(I366:I367)</f>
        <v>0</v>
      </c>
      <c r="J365" s="115">
        <f>SUM(J366:J367)</f>
        <v>0</v>
      </c>
      <c r="K365" s="115">
        <f>SUM(K366:K367)</f>
        <v>0</v>
      </c>
      <c r="L365" s="115">
        <f>SUM(L366:L367)</f>
        <v>0</v>
      </c>
    </row>
    <row r="366" spans="1:12" ht="25.5" hidden="1" customHeight="1">
      <c r="A366" s="64">
        <v>3</v>
      </c>
      <c r="B366" s="64">
        <v>3</v>
      </c>
      <c r="C366" s="60">
        <v>2</v>
      </c>
      <c r="D366" s="61">
        <v>7</v>
      </c>
      <c r="E366" s="61">
        <v>1</v>
      </c>
      <c r="F366" s="63">
        <v>1</v>
      </c>
      <c r="G366" s="62" t="s">
        <v>219</v>
      </c>
      <c r="H366" s="90">
        <v>333</v>
      </c>
      <c r="I366" s="139">
        <v>0</v>
      </c>
      <c r="J366" s="139">
        <v>0</v>
      </c>
      <c r="K366" s="139">
        <v>0</v>
      </c>
      <c r="L366" s="138">
        <v>0</v>
      </c>
    </row>
    <row r="367" spans="1:12" ht="25.5" hidden="1" customHeight="1">
      <c r="A367" s="64">
        <v>3</v>
      </c>
      <c r="B367" s="64">
        <v>3</v>
      </c>
      <c r="C367" s="60">
        <v>2</v>
      </c>
      <c r="D367" s="61">
        <v>7</v>
      </c>
      <c r="E367" s="61">
        <v>1</v>
      </c>
      <c r="F367" s="63">
        <v>2</v>
      </c>
      <c r="G367" s="62" t="s">
        <v>220</v>
      </c>
      <c r="H367" s="90">
        <v>334</v>
      </c>
      <c r="I367" s="121">
        <v>0</v>
      </c>
      <c r="J367" s="121">
        <v>0</v>
      </c>
      <c r="K367" s="121">
        <v>0</v>
      </c>
      <c r="L367" s="121">
        <v>0</v>
      </c>
    </row>
    <row r="368" spans="1:12">
      <c r="A368" s="102"/>
      <c r="B368" s="102"/>
      <c r="C368" s="103"/>
      <c r="D368" s="104"/>
      <c r="E368" s="105"/>
      <c r="F368" s="106"/>
      <c r="G368" s="107" t="s">
        <v>223</v>
      </c>
      <c r="H368" s="90">
        <v>335</v>
      </c>
      <c r="I368" s="130">
        <f>SUM(I34+I184)</f>
        <v>6400</v>
      </c>
      <c r="J368" s="130">
        <f>SUM(J34+J184)</f>
        <v>6400</v>
      </c>
      <c r="K368" s="130">
        <f>SUM(K34+K184)</f>
        <v>6400</v>
      </c>
      <c r="L368" s="130">
        <f>SUM(L34+L184)</f>
        <v>6400</v>
      </c>
    </row>
    <row r="369" spans="1:12">
      <c r="G369" s="53"/>
      <c r="H369" s="7"/>
      <c r="I369" s="108"/>
      <c r="J369" s="109"/>
      <c r="K369" s="109"/>
      <c r="L369" s="109"/>
    </row>
    <row r="370" spans="1:12">
      <c r="A370" s="155"/>
      <c r="B370" s="155"/>
      <c r="C370" s="155"/>
      <c r="D370" s="487" t="s">
        <v>224</v>
      </c>
      <c r="E370" s="487"/>
      <c r="F370" s="487"/>
      <c r="G370" s="487"/>
      <c r="H370" s="153"/>
      <c r="I370" s="111"/>
      <c r="J370" s="109"/>
      <c r="K370" s="487" t="s">
        <v>225</v>
      </c>
      <c r="L370" s="487"/>
    </row>
    <row r="371" spans="1:12" ht="18.75" customHeight="1">
      <c r="A371" s="154" t="s">
        <v>226</v>
      </c>
      <c r="B371" s="154"/>
      <c r="C371" s="154"/>
      <c r="D371" s="154"/>
      <c r="E371" s="154"/>
      <c r="F371" s="154"/>
      <c r="G371" s="154"/>
      <c r="I371" s="148" t="s">
        <v>227</v>
      </c>
      <c r="K371" s="464" t="s">
        <v>228</v>
      </c>
      <c r="L371" s="464"/>
    </row>
    <row r="372" spans="1:12" ht="15.75" customHeight="1">
      <c r="D372" s="147"/>
      <c r="I372" s="14"/>
      <c r="K372" s="14"/>
      <c r="L372" s="14"/>
    </row>
    <row r="373" spans="1:12" ht="24.75" customHeight="1">
      <c r="A373" s="238"/>
      <c r="B373" s="238"/>
      <c r="C373" s="238"/>
      <c r="D373" s="490" t="s">
        <v>229</v>
      </c>
      <c r="E373" s="490"/>
      <c r="F373" s="490"/>
      <c r="G373" s="490"/>
      <c r="I373" s="14"/>
      <c r="K373" s="487" t="s">
        <v>230</v>
      </c>
      <c r="L373" s="487"/>
    </row>
    <row r="374" spans="1:12" ht="24.75" customHeight="1">
      <c r="A374" s="488" t="s">
        <v>231</v>
      </c>
      <c r="B374" s="488"/>
      <c r="C374" s="488"/>
      <c r="D374" s="488"/>
      <c r="E374" s="488"/>
      <c r="F374" s="488"/>
      <c r="G374" s="488"/>
      <c r="H374" s="150"/>
      <c r="I374" s="15" t="s">
        <v>227</v>
      </c>
      <c r="K374" s="464" t="s">
        <v>228</v>
      </c>
      <c r="L374" s="464"/>
    </row>
  </sheetData>
  <sheetProtection formatCells="0" formatColumns="0" formatRows="0" insertColumns="0" insertRows="0" insertHyperlinks="0" deleteColumns="0" deleteRows="0" sort="0" autoFilter="0" pivotTables="0"/>
  <mergeCells count="30">
    <mergeCell ref="A7:L7"/>
    <mergeCell ref="A9:L9"/>
    <mergeCell ref="A10:L10"/>
    <mergeCell ref="A33:F33"/>
    <mergeCell ref="K371:L371"/>
    <mergeCell ref="G29:H29"/>
    <mergeCell ref="G12:K12"/>
    <mergeCell ref="A13:L13"/>
    <mergeCell ref="G14:K14"/>
    <mergeCell ref="G15:K15"/>
    <mergeCell ref="B16:L16"/>
    <mergeCell ref="G18:K18"/>
    <mergeCell ref="G19:K19"/>
    <mergeCell ref="E21:K21"/>
    <mergeCell ref="A22:L22"/>
    <mergeCell ref="A26:I26"/>
    <mergeCell ref="A27:I27"/>
    <mergeCell ref="K31:K32"/>
    <mergeCell ref="L31:L32"/>
    <mergeCell ref="A30:I30"/>
    <mergeCell ref="K373:L373"/>
    <mergeCell ref="K370:L370"/>
    <mergeCell ref="A374:G374"/>
    <mergeCell ref="K374:L374"/>
    <mergeCell ref="A31:F32"/>
    <mergeCell ref="G31:G32"/>
    <mergeCell ref="H31:H32"/>
    <mergeCell ref="I31:J31"/>
    <mergeCell ref="D370:G370"/>
    <mergeCell ref="D373:G373"/>
  </mergeCells>
  <pageMargins left="0.25" right="0.25" top="0.75" bottom="0.75" header="0.3" footer="0.3"/>
  <pageSetup paperSize="9" scale="72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547C8-9C53-4418-BA56-DFA8BBDCC7BA}">
  <dimension ref="A1:S374"/>
  <sheetViews>
    <sheetView view="pageBreakPreview" zoomScale="60" zoomScaleNormal="100" workbookViewId="0">
      <selection activeCell="D373" sqref="D373:G373"/>
    </sheetView>
  </sheetViews>
  <sheetFormatPr defaultRowHeight="15"/>
  <cols>
    <col min="1" max="4" width="2" style="36" customWidth="1"/>
    <col min="5" max="5" width="2.140625" style="36" customWidth="1"/>
    <col min="6" max="6" width="3" style="150" customWidth="1"/>
    <col min="7" max="7" width="34.85546875" style="36" customWidth="1"/>
    <col min="8" max="8" width="3.85546875" style="36" customWidth="1"/>
    <col min="9" max="9" width="10" style="36" customWidth="1"/>
    <col min="10" max="10" width="11.140625" style="36" customWidth="1"/>
    <col min="11" max="11" width="11" style="36" customWidth="1"/>
    <col min="12" max="12" width="10.5703125" style="36" customWidth="1"/>
    <col min="13" max="13" width="0.140625" style="36" hidden="1" customWidth="1"/>
    <col min="14" max="14" width="6.140625" style="36" hidden="1" customWidth="1"/>
    <col min="15" max="15" width="5.5703125" style="36" hidden="1" customWidth="1"/>
    <col min="16" max="16" width="9.140625" style="22" customWidth="1"/>
  </cols>
  <sheetData>
    <row r="1" spans="1:15">
      <c r="G1" s="1"/>
      <c r="H1" s="3"/>
      <c r="I1" s="21"/>
      <c r="J1" s="152" t="s">
        <v>0</v>
      </c>
      <c r="K1" s="152"/>
      <c r="L1" s="152"/>
      <c r="M1" s="16"/>
      <c r="N1" s="152"/>
      <c r="O1" s="152"/>
    </row>
    <row r="2" spans="1:15">
      <c r="H2" s="3"/>
      <c r="I2" s="22"/>
      <c r="J2" s="152" t="s">
        <v>1</v>
      </c>
      <c r="K2" s="152"/>
      <c r="L2" s="152"/>
      <c r="M2" s="16"/>
      <c r="N2" s="152"/>
      <c r="O2" s="152"/>
    </row>
    <row r="3" spans="1:15">
      <c r="H3" s="23"/>
      <c r="I3" s="3"/>
      <c r="J3" s="152" t="s">
        <v>2</v>
      </c>
      <c r="K3" s="152"/>
      <c r="L3" s="152"/>
      <c r="M3" s="16"/>
      <c r="N3" s="152"/>
      <c r="O3" s="152"/>
    </row>
    <row r="4" spans="1:15">
      <c r="G4" s="4" t="s">
        <v>3</v>
      </c>
      <c r="H4" s="3"/>
      <c r="I4" s="22"/>
      <c r="J4" s="152" t="s">
        <v>4</v>
      </c>
      <c r="K4" s="152"/>
      <c r="L4" s="152"/>
      <c r="M4" s="16"/>
      <c r="N4" s="152"/>
      <c r="O4" s="152"/>
    </row>
    <row r="5" spans="1:15">
      <c r="H5" s="3"/>
      <c r="I5" s="22"/>
      <c r="J5" s="152" t="s">
        <v>5</v>
      </c>
      <c r="K5" s="152"/>
      <c r="L5" s="152"/>
      <c r="M5" s="16"/>
      <c r="N5" s="152"/>
      <c r="O5" s="152"/>
    </row>
    <row r="6" spans="1:15" ht="6" customHeight="1">
      <c r="H6" s="3"/>
      <c r="I6" s="22"/>
      <c r="J6" s="152"/>
      <c r="K6" s="152"/>
      <c r="L6" s="152"/>
      <c r="M6" s="16"/>
      <c r="N6" s="152"/>
      <c r="O6" s="152"/>
    </row>
    <row r="7" spans="1:15" ht="30" customHeight="1">
      <c r="A7" s="458" t="s">
        <v>6</v>
      </c>
      <c r="B7" s="458"/>
      <c r="C7" s="458"/>
      <c r="D7" s="458"/>
      <c r="E7" s="458"/>
      <c r="F7" s="458"/>
      <c r="G7" s="458"/>
      <c r="H7" s="458"/>
      <c r="I7" s="458"/>
      <c r="J7" s="458"/>
      <c r="K7" s="458"/>
      <c r="L7" s="458"/>
      <c r="M7" s="16"/>
    </row>
    <row r="8" spans="1:15" ht="11.25" customHeight="1">
      <c r="G8" s="24"/>
      <c r="H8" s="25"/>
      <c r="I8" s="25"/>
      <c r="J8" s="26"/>
      <c r="K8" s="26"/>
      <c r="L8" s="27"/>
      <c r="M8" s="16"/>
    </row>
    <row r="9" spans="1:15" ht="15.75" customHeight="1">
      <c r="A9" s="459" t="s">
        <v>7</v>
      </c>
      <c r="B9" s="459"/>
      <c r="C9" s="459"/>
      <c r="D9" s="459"/>
      <c r="E9" s="459"/>
      <c r="F9" s="459"/>
      <c r="G9" s="459"/>
      <c r="H9" s="459"/>
      <c r="I9" s="459"/>
      <c r="J9" s="459"/>
      <c r="K9" s="459"/>
      <c r="L9" s="459"/>
      <c r="M9" s="16"/>
    </row>
    <row r="10" spans="1:15">
      <c r="A10" s="460" t="s">
        <v>8</v>
      </c>
      <c r="B10" s="460"/>
      <c r="C10" s="460"/>
      <c r="D10" s="460"/>
      <c r="E10" s="460"/>
      <c r="F10" s="460"/>
      <c r="G10" s="460"/>
      <c r="H10" s="460"/>
      <c r="I10" s="460"/>
      <c r="J10" s="460"/>
      <c r="K10" s="460"/>
      <c r="L10" s="460"/>
      <c r="M10" s="16"/>
    </row>
    <row r="11" spans="1:15" ht="7.5" customHeight="1">
      <c r="A11" s="28"/>
      <c r="B11" s="152"/>
      <c r="C11" s="152"/>
      <c r="D11" s="152"/>
      <c r="E11" s="152"/>
      <c r="F11" s="152"/>
      <c r="G11" s="152"/>
      <c r="H11" s="152"/>
      <c r="I11" s="152"/>
      <c r="J11" s="152"/>
      <c r="K11" s="152"/>
      <c r="L11" s="152"/>
      <c r="M11" s="16"/>
    </row>
    <row r="12" spans="1:15" ht="15.75" customHeight="1">
      <c r="A12" s="28"/>
      <c r="B12" s="152"/>
      <c r="C12" s="152"/>
      <c r="D12" s="152"/>
      <c r="E12" s="152"/>
      <c r="F12" s="152"/>
      <c r="G12" s="466" t="s">
        <v>9</v>
      </c>
      <c r="H12" s="466"/>
      <c r="I12" s="466"/>
      <c r="J12" s="466"/>
      <c r="K12" s="466"/>
      <c r="L12" s="152"/>
      <c r="M12" s="16"/>
    </row>
    <row r="13" spans="1:15" ht="15.75" customHeight="1">
      <c r="A13" s="467" t="s">
        <v>10</v>
      </c>
      <c r="B13" s="467"/>
      <c r="C13" s="467"/>
      <c r="D13" s="467"/>
      <c r="E13" s="467"/>
      <c r="F13" s="467"/>
      <c r="G13" s="467"/>
      <c r="H13" s="467"/>
      <c r="I13" s="467"/>
      <c r="J13" s="467"/>
      <c r="K13" s="467"/>
      <c r="L13" s="467"/>
      <c r="M13" s="16"/>
    </row>
    <row r="14" spans="1:15" ht="12" customHeight="1">
      <c r="G14" s="468" t="s">
        <v>11</v>
      </c>
      <c r="H14" s="468"/>
      <c r="I14" s="468"/>
      <c r="J14" s="468"/>
      <c r="K14" s="468"/>
      <c r="M14" s="16"/>
    </row>
    <row r="15" spans="1:15">
      <c r="G15" s="460" t="s">
        <v>12</v>
      </c>
      <c r="H15" s="460"/>
      <c r="I15" s="460"/>
      <c r="J15" s="460"/>
      <c r="K15" s="460"/>
    </row>
    <row r="16" spans="1:15" ht="15.75" customHeight="1">
      <c r="B16" s="467" t="s">
        <v>13</v>
      </c>
      <c r="C16" s="467"/>
      <c r="D16" s="467"/>
      <c r="E16" s="467"/>
      <c r="F16" s="467"/>
      <c r="G16" s="467"/>
      <c r="H16" s="467"/>
      <c r="I16" s="467"/>
      <c r="J16" s="467"/>
      <c r="K16" s="467"/>
      <c r="L16" s="467"/>
    </row>
    <row r="17" spans="1:13" ht="7.5" customHeight="1"/>
    <row r="18" spans="1:13">
      <c r="G18" s="468" t="s">
        <v>14</v>
      </c>
      <c r="H18" s="468"/>
      <c r="I18" s="468"/>
      <c r="J18" s="468"/>
      <c r="K18" s="468"/>
    </row>
    <row r="19" spans="1:13">
      <c r="G19" s="469" t="s">
        <v>15</v>
      </c>
      <c r="H19" s="469"/>
      <c r="I19" s="469"/>
      <c r="J19" s="469"/>
      <c r="K19" s="469"/>
    </row>
    <row r="20" spans="1:13" ht="6.75" customHeight="1">
      <c r="G20" s="152"/>
      <c r="H20" s="152"/>
      <c r="I20" s="152"/>
      <c r="J20" s="152"/>
      <c r="K20" s="152"/>
    </row>
    <row r="21" spans="1:13">
      <c r="B21" s="22"/>
      <c r="C21" s="22"/>
      <c r="D21" s="22"/>
      <c r="E21" s="470" t="s">
        <v>246</v>
      </c>
      <c r="F21" s="470"/>
      <c r="G21" s="470"/>
      <c r="H21" s="470"/>
      <c r="I21" s="470"/>
      <c r="J21" s="470"/>
      <c r="K21" s="470"/>
      <c r="L21" s="22"/>
    </row>
    <row r="22" spans="1:13" ht="15" customHeight="1">
      <c r="A22" s="471" t="s">
        <v>16</v>
      </c>
      <c r="B22" s="471"/>
      <c r="C22" s="471"/>
      <c r="D22" s="471"/>
      <c r="E22" s="471"/>
      <c r="F22" s="471"/>
      <c r="G22" s="471"/>
      <c r="H22" s="471"/>
      <c r="I22" s="471"/>
      <c r="J22" s="471"/>
      <c r="K22" s="471"/>
      <c r="L22" s="471"/>
      <c r="M22" s="30"/>
    </row>
    <row r="23" spans="1:13">
      <c r="F23" s="36"/>
      <c r="J23" s="5"/>
      <c r="K23" s="13"/>
      <c r="L23" s="6" t="s">
        <v>17</v>
      </c>
      <c r="M23" s="30"/>
    </row>
    <row r="24" spans="1:13">
      <c r="F24" s="36"/>
      <c r="J24" s="31" t="s">
        <v>18</v>
      </c>
      <c r="K24" s="23"/>
      <c r="L24" s="32"/>
      <c r="M24" s="30"/>
    </row>
    <row r="25" spans="1:13">
      <c r="E25" s="152"/>
      <c r="F25" s="151"/>
      <c r="I25" s="34"/>
      <c r="J25" s="34"/>
      <c r="K25" s="35" t="s">
        <v>19</v>
      </c>
      <c r="L25" s="32"/>
      <c r="M25" s="30"/>
    </row>
    <row r="26" spans="1:13">
      <c r="A26" s="472" t="s">
        <v>245</v>
      </c>
      <c r="B26" s="472"/>
      <c r="C26" s="472"/>
      <c r="D26" s="472"/>
      <c r="E26" s="472"/>
      <c r="F26" s="472"/>
      <c r="G26" s="472"/>
      <c r="H26" s="472"/>
      <c r="I26" s="472"/>
      <c r="K26" s="35" t="s">
        <v>20</v>
      </c>
      <c r="L26" s="37" t="s">
        <v>21</v>
      </c>
      <c r="M26" s="30"/>
    </row>
    <row r="27" spans="1:13" ht="29.1" customHeight="1">
      <c r="A27" s="472" t="s">
        <v>244</v>
      </c>
      <c r="B27" s="472"/>
      <c r="C27" s="472"/>
      <c r="D27" s="472"/>
      <c r="E27" s="472"/>
      <c r="F27" s="472"/>
      <c r="G27" s="472"/>
      <c r="H27" s="472"/>
      <c r="I27" s="472"/>
      <c r="J27" s="149" t="s">
        <v>23</v>
      </c>
      <c r="K27" s="113" t="s">
        <v>243</v>
      </c>
      <c r="L27" s="32"/>
      <c r="M27" s="30"/>
    </row>
    <row r="28" spans="1:13">
      <c r="F28" s="36"/>
      <c r="G28" s="39" t="s">
        <v>24</v>
      </c>
      <c r="H28" s="102" t="s">
        <v>233</v>
      </c>
      <c r="I28" s="103"/>
      <c r="J28" s="42"/>
      <c r="K28" s="32"/>
      <c r="L28" s="32"/>
      <c r="M28" s="30"/>
    </row>
    <row r="29" spans="1:13">
      <c r="F29" s="36"/>
      <c r="G29" s="465" t="s">
        <v>25</v>
      </c>
      <c r="H29" s="465"/>
      <c r="I29" s="114" t="s">
        <v>234</v>
      </c>
      <c r="J29" s="43" t="s">
        <v>242</v>
      </c>
      <c r="K29" s="32" t="s">
        <v>241</v>
      </c>
      <c r="L29" s="32" t="s">
        <v>236</v>
      </c>
      <c r="M29" s="30"/>
    </row>
    <row r="30" spans="1:13">
      <c r="A30" s="489" t="s">
        <v>232</v>
      </c>
      <c r="B30" s="489"/>
      <c r="C30" s="489"/>
      <c r="D30" s="489"/>
      <c r="E30" s="489"/>
      <c r="F30" s="489"/>
      <c r="G30" s="489"/>
      <c r="H30" s="489"/>
      <c r="I30" s="489"/>
      <c r="J30" s="44"/>
      <c r="K30" s="44"/>
      <c r="L30" s="45" t="s">
        <v>26</v>
      </c>
      <c r="M30" s="46"/>
    </row>
    <row r="31" spans="1:13" ht="27" customHeight="1">
      <c r="A31" s="473" t="s">
        <v>27</v>
      </c>
      <c r="B31" s="474"/>
      <c r="C31" s="474"/>
      <c r="D31" s="474"/>
      <c r="E31" s="474"/>
      <c r="F31" s="474"/>
      <c r="G31" s="477" t="s">
        <v>28</v>
      </c>
      <c r="H31" s="479" t="s">
        <v>29</v>
      </c>
      <c r="I31" s="481" t="s">
        <v>30</v>
      </c>
      <c r="J31" s="482"/>
      <c r="K31" s="483" t="s">
        <v>31</v>
      </c>
      <c r="L31" s="485" t="s">
        <v>32</v>
      </c>
      <c r="M31" s="46"/>
    </row>
    <row r="32" spans="1:13" ht="58.5" customHeight="1">
      <c r="A32" s="475"/>
      <c r="B32" s="476"/>
      <c r="C32" s="476"/>
      <c r="D32" s="476"/>
      <c r="E32" s="476"/>
      <c r="F32" s="476"/>
      <c r="G32" s="478"/>
      <c r="H32" s="480"/>
      <c r="I32" s="47" t="s">
        <v>33</v>
      </c>
      <c r="J32" s="48" t="s">
        <v>34</v>
      </c>
      <c r="K32" s="484"/>
      <c r="L32" s="486"/>
    </row>
    <row r="33" spans="1:15">
      <c r="A33" s="461" t="s">
        <v>35</v>
      </c>
      <c r="B33" s="462"/>
      <c r="C33" s="462"/>
      <c r="D33" s="462"/>
      <c r="E33" s="462"/>
      <c r="F33" s="463"/>
      <c r="G33" s="7">
        <v>2</v>
      </c>
      <c r="H33" s="8">
        <v>3</v>
      </c>
      <c r="I33" s="9" t="s">
        <v>36</v>
      </c>
      <c r="J33" s="10" t="s">
        <v>37</v>
      </c>
      <c r="K33" s="11">
        <v>6</v>
      </c>
      <c r="L33" s="11">
        <v>7</v>
      </c>
    </row>
    <row r="34" spans="1:15">
      <c r="A34" s="49">
        <v>2</v>
      </c>
      <c r="B34" s="49"/>
      <c r="C34" s="50"/>
      <c r="D34" s="51"/>
      <c r="E34" s="49"/>
      <c r="F34" s="52"/>
      <c r="G34" s="51" t="s">
        <v>38</v>
      </c>
      <c r="H34" s="7">
        <v>1</v>
      </c>
      <c r="I34" s="115">
        <f>SUM(I35+I46+I65+I86+I93+I113+I139+I158+I168)</f>
        <v>8010</v>
      </c>
      <c r="J34" s="115">
        <f>SUM(J35+J46+J65+J86+J93+J113+J139+J158+J168)</f>
        <v>8010</v>
      </c>
      <c r="K34" s="116">
        <f>SUM(K35+K46+K65+K86+K93+K113+K139+K158+K168)</f>
        <v>8010</v>
      </c>
      <c r="L34" s="115">
        <f>SUM(L35+L46+L65+L86+L93+L113+L139+L158+L168)</f>
        <v>8010</v>
      </c>
      <c r="M34" s="53"/>
      <c r="N34" s="53"/>
      <c r="O34" s="53"/>
    </row>
    <row r="35" spans="1:15" ht="17.25" customHeight="1">
      <c r="A35" s="49">
        <v>2</v>
      </c>
      <c r="B35" s="54">
        <v>1</v>
      </c>
      <c r="C35" s="55"/>
      <c r="D35" s="56"/>
      <c r="E35" s="57"/>
      <c r="F35" s="58"/>
      <c r="G35" s="59" t="s">
        <v>39</v>
      </c>
      <c r="H35" s="7">
        <v>2</v>
      </c>
      <c r="I35" s="115">
        <f>SUM(I36+I42)</f>
        <v>3810</v>
      </c>
      <c r="J35" s="115">
        <f>SUM(J36+J42)</f>
        <v>3810</v>
      </c>
      <c r="K35" s="117">
        <f>SUM(K36+K42)</f>
        <v>3810</v>
      </c>
      <c r="L35" s="118">
        <f>SUM(L36+L42)</f>
        <v>3810</v>
      </c>
    </row>
    <row r="36" spans="1:15">
      <c r="A36" s="60">
        <v>2</v>
      </c>
      <c r="B36" s="60">
        <v>1</v>
      </c>
      <c r="C36" s="61">
        <v>1</v>
      </c>
      <c r="D36" s="62"/>
      <c r="E36" s="60"/>
      <c r="F36" s="63"/>
      <c r="G36" s="62" t="s">
        <v>40</v>
      </c>
      <c r="H36" s="7">
        <v>3</v>
      </c>
      <c r="I36" s="115">
        <f>SUM(I37)</f>
        <v>3800</v>
      </c>
      <c r="J36" s="115">
        <f>SUM(J37)</f>
        <v>3800</v>
      </c>
      <c r="K36" s="116">
        <f>SUM(K37)</f>
        <v>3800</v>
      </c>
      <c r="L36" s="115">
        <f>SUM(L37)</f>
        <v>3800</v>
      </c>
    </row>
    <row r="37" spans="1:15">
      <c r="A37" s="64">
        <v>2</v>
      </c>
      <c r="B37" s="60">
        <v>1</v>
      </c>
      <c r="C37" s="61">
        <v>1</v>
      </c>
      <c r="D37" s="62">
        <v>1</v>
      </c>
      <c r="E37" s="60"/>
      <c r="F37" s="63"/>
      <c r="G37" s="62" t="s">
        <v>40</v>
      </c>
      <c r="H37" s="7">
        <v>4</v>
      </c>
      <c r="I37" s="115">
        <f>SUM(I38+I40)</f>
        <v>3800</v>
      </c>
      <c r="J37" s="115">
        <f t="shared" ref="J37:L38" si="0">SUM(J38)</f>
        <v>3800</v>
      </c>
      <c r="K37" s="115">
        <f t="shared" si="0"/>
        <v>3800</v>
      </c>
      <c r="L37" s="115">
        <f t="shared" si="0"/>
        <v>3800</v>
      </c>
    </row>
    <row r="38" spans="1:15">
      <c r="A38" s="64">
        <v>2</v>
      </c>
      <c r="B38" s="60">
        <v>1</v>
      </c>
      <c r="C38" s="61">
        <v>1</v>
      </c>
      <c r="D38" s="62">
        <v>1</v>
      </c>
      <c r="E38" s="60">
        <v>1</v>
      </c>
      <c r="F38" s="63"/>
      <c r="G38" s="62" t="s">
        <v>41</v>
      </c>
      <c r="H38" s="7">
        <v>5</v>
      </c>
      <c r="I38" s="116">
        <f>SUM(I39)</f>
        <v>3800</v>
      </c>
      <c r="J38" s="116">
        <f t="shared" si="0"/>
        <v>3800</v>
      </c>
      <c r="K38" s="116">
        <f t="shared" si="0"/>
        <v>3800</v>
      </c>
      <c r="L38" s="116">
        <f t="shared" si="0"/>
        <v>3800</v>
      </c>
    </row>
    <row r="39" spans="1:15">
      <c r="A39" s="64">
        <v>2</v>
      </c>
      <c r="B39" s="60">
        <v>1</v>
      </c>
      <c r="C39" s="61">
        <v>1</v>
      </c>
      <c r="D39" s="62">
        <v>1</v>
      </c>
      <c r="E39" s="60">
        <v>1</v>
      </c>
      <c r="F39" s="63">
        <v>1</v>
      </c>
      <c r="G39" s="62" t="s">
        <v>41</v>
      </c>
      <c r="H39" s="7">
        <v>6</v>
      </c>
      <c r="I39" s="119">
        <v>3800</v>
      </c>
      <c r="J39" s="120">
        <v>3800</v>
      </c>
      <c r="K39" s="120">
        <v>3800</v>
      </c>
      <c r="L39" s="120">
        <v>3800</v>
      </c>
    </row>
    <row r="40" spans="1:15" hidden="1">
      <c r="A40" s="64">
        <v>2</v>
      </c>
      <c r="B40" s="60">
        <v>1</v>
      </c>
      <c r="C40" s="61">
        <v>1</v>
      </c>
      <c r="D40" s="62">
        <v>1</v>
      </c>
      <c r="E40" s="60">
        <v>2</v>
      </c>
      <c r="F40" s="63"/>
      <c r="G40" s="62" t="s">
        <v>42</v>
      </c>
      <c r="H40" s="7">
        <v>7</v>
      </c>
      <c r="I40" s="116">
        <f>I41</f>
        <v>0</v>
      </c>
      <c r="J40" s="116">
        <f>J41</f>
        <v>0</v>
      </c>
      <c r="K40" s="116">
        <f>K41</f>
        <v>0</v>
      </c>
      <c r="L40" s="116">
        <f>L41</f>
        <v>0</v>
      </c>
    </row>
    <row r="41" spans="1:15" hidden="1">
      <c r="A41" s="64">
        <v>2</v>
      </c>
      <c r="B41" s="60">
        <v>1</v>
      </c>
      <c r="C41" s="61">
        <v>1</v>
      </c>
      <c r="D41" s="62">
        <v>1</v>
      </c>
      <c r="E41" s="60">
        <v>2</v>
      </c>
      <c r="F41" s="63">
        <v>1</v>
      </c>
      <c r="G41" s="62" t="s">
        <v>42</v>
      </c>
      <c r="H41" s="7">
        <v>8</v>
      </c>
      <c r="I41" s="120">
        <v>0</v>
      </c>
      <c r="J41" s="121">
        <v>0</v>
      </c>
      <c r="K41" s="120">
        <v>0</v>
      </c>
      <c r="L41" s="121">
        <v>0</v>
      </c>
    </row>
    <row r="42" spans="1:15">
      <c r="A42" s="64">
        <v>2</v>
      </c>
      <c r="B42" s="60">
        <v>1</v>
      </c>
      <c r="C42" s="61">
        <v>2</v>
      </c>
      <c r="D42" s="62"/>
      <c r="E42" s="60"/>
      <c r="F42" s="63"/>
      <c r="G42" s="62" t="s">
        <v>43</v>
      </c>
      <c r="H42" s="7">
        <v>9</v>
      </c>
      <c r="I42" s="116">
        <f t="shared" ref="I42:L44" si="1">I43</f>
        <v>10</v>
      </c>
      <c r="J42" s="115">
        <f t="shared" si="1"/>
        <v>10</v>
      </c>
      <c r="K42" s="116">
        <f t="shared" si="1"/>
        <v>10</v>
      </c>
      <c r="L42" s="115">
        <f t="shared" si="1"/>
        <v>10</v>
      </c>
    </row>
    <row r="43" spans="1:15">
      <c r="A43" s="64">
        <v>2</v>
      </c>
      <c r="B43" s="60">
        <v>1</v>
      </c>
      <c r="C43" s="61">
        <v>2</v>
      </c>
      <c r="D43" s="62">
        <v>1</v>
      </c>
      <c r="E43" s="60"/>
      <c r="F43" s="63"/>
      <c r="G43" s="62" t="s">
        <v>43</v>
      </c>
      <c r="H43" s="7">
        <v>10</v>
      </c>
      <c r="I43" s="116">
        <f t="shared" si="1"/>
        <v>10</v>
      </c>
      <c r="J43" s="115">
        <f t="shared" si="1"/>
        <v>10</v>
      </c>
      <c r="K43" s="115">
        <f t="shared" si="1"/>
        <v>10</v>
      </c>
      <c r="L43" s="115">
        <f t="shared" si="1"/>
        <v>10</v>
      </c>
    </row>
    <row r="44" spans="1:15">
      <c r="A44" s="64">
        <v>2</v>
      </c>
      <c r="B44" s="60">
        <v>1</v>
      </c>
      <c r="C44" s="61">
        <v>2</v>
      </c>
      <c r="D44" s="62">
        <v>1</v>
      </c>
      <c r="E44" s="60">
        <v>1</v>
      </c>
      <c r="F44" s="63"/>
      <c r="G44" s="62" t="s">
        <v>43</v>
      </c>
      <c r="H44" s="7">
        <v>11</v>
      </c>
      <c r="I44" s="115">
        <f t="shared" si="1"/>
        <v>10</v>
      </c>
      <c r="J44" s="115">
        <f t="shared" si="1"/>
        <v>10</v>
      </c>
      <c r="K44" s="115">
        <f t="shared" si="1"/>
        <v>10</v>
      </c>
      <c r="L44" s="115">
        <f t="shared" si="1"/>
        <v>10</v>
      </c>
    </row>
    <row r="45" spans="1:15">
      <c r="A45" s="64">
        <v>2</v>
      </c>
      <c r="B45" s="60">
        <v>1</v>
      </c>
      <c r="C45" s="61">
        <v>2</v>
      </c>
      <c r="D45" s="62">
        <v>1</v>
      </c>
      <c r="E45" s="60">
        <v>1</v>
      </c>
      <c r="F45" s="63">
        <v>1</v>
      </c>
      <c r="G45" s="62" t="s">
        <v>43</v>
      </c>
      <c r="H45" s="7">
        <v>12</v>
      </c>
      <c r="I45" s="121">
        <v>10</v>
      </c>
      <c r="J45" s="120">
        <v>10</v>
      </c>
      <c r="K45" s="120">
        <v>10</v>
      </c>
      <c r="L45" s="120">
        <v>10</v>
      </c>
    </row>
    <row r="46" spans="1:15" hidden="1">
      <c r="A46" s="65">
        <v>2</v>
      </c>
      <c r="B46" s="66">
        <v>2</v>
      </c>
      <c r="C46" s="55"/>
      <c r="D46" s="56"/>
      <c r="E46" s="57"/>
      <c r="F46" s="58"/>
      <c r="G46" s="59" t="s">
        <v>44</v>
      </c>
      <c r="H46" s="7">
        <v>13</v>
      </c>
      <c r="I46" s="122">
        <f t="shared" ref="I46:L48" si="2">I47</f>
        <v>0</v>
      </c>
      <c r="J46" s="123">
        <f t="shared" si="2"/>
        <v>0</v>
      </c>
      <c r="K46" s="122">
        <f t="shared" si="2"/>
        <v>0</v>
      </c>
      <c r="L46" s="122">
        <f t="shared" si="2"/>
        <v>0</v>
      </c>
    </row>
    <row r="47" spans="1:15" hidden="1">
      <c r="A47" s="64">
        <v>2</v>
      </c>
      <c r="B47" s="60">
        <v>2</v>
      </c>
      <c r="C47" s="61">
        <v>1</v>
      </c>
      <c r="D47" s="62"/>
      <c r="E47" s="60"/>
      <c r="F47" s="63"/>
      <c r="G47" s="56" t="s">
        <v>44</v>
      </c>
      <c r="H47" s="7">
        <v>14</v>
      </c>
      <c r="I47" s="115">
        <f t="shared" si="2"/>
        <v>0</v>
      </c>
      <c r="J47" s="116">
        <f t="shared" si="2"/>
        <v>0</v>
      </c>
      <c r="K47" s="115">
        <f t="shared" si="2"/>
        <v>0</v>
      </c>
      <c r="L47" s="116">
        <f t="shared" si="2"/>
        <v>0</v>
      </c>
    </row>
    <row r="48" spans="1:15" hidden="1">
      <c r="A48" s="64">
        <v>2</v>
      </c>
      <c r="B48" s="60">
        <v>2</v>
      </c>
      <c r="C48" s="61">
        <v>1</v>
      </c>
      <c r="D48" s="62">
        <v>1</v>
      </c>
      <c r="E48" s="60"/>
      <c r="F48" s="63"/>
      <c r="G48" s="56" t="s">
        <v>44</v>
      </c>
      <c r="H48" s="7">
        <v>15</v>
      </c>
      <c r="I48" s="115">
        <f t="shared" si="2"/>
        <v>0</v>
      </c>
      <c r="J48" s="116">
        <f t="shared" si="2"/>
        <v>0</v>
      </c>
      <c r="K48" s="118">
        <f t="shared" si="2"/>
        <v>0</v>
      </c>
      <c r="L48" s="118">
        <f t="shared" si="2"/>
        <v>0</v>
      </c>
    </row>
    <row r="49" spans="1:12" hidden="1">
      <c r="A49" s="67">
        <v>2</v>
      </c>
      <c r="B49" s="68">
        <v>2</v>
      </c>
      <c r="C49" s="69">
        <v>1</v>
      </c>
      <c r="D49" s="70">
        <v>1</v>
      </c>
      <c r="E49" s="68">
        <v>1</v>
      </c>
      <c r="F49" s="71"/>
      <c r="G49" s="56" t="s">
        <v>44</v>
      </c>
      <c r="H49" s="7">
        <v>16</v>
      </c>
      <c r="I49" s="124">
        <f>SUM(I50:I64)</f>
        <v>0</v>
      </c>
      <c r="J49" s="124">
        <f>SUM(J50:J64)</f>
        <v>0</v>
      </c>
      <c r="K49" s="125">
        <f>SUM(K50:K64)</f>
        <v>0</v>
      </c>
      <c r="L49" s="125">
        <f>SUM(L50:L64)</f>
        <v>0</v>
      </c>
    </row>
    <row r="50" spans="1:12" hidden="1">
      <c r="A50" s="64">
        <v>2</v>
      </c>
      <c r="B50" s="60">
        <v>2</v>
      </c>
      <c r="C50" s="61">
        <v>1</v>
      </c>
      <c r="D50" s="62">
        <v>1</v>
      </c>
      <c r="E50" s="60">
        <v>1</v>
      </c>
      <c r="F50" s="72">
        <v>1</v>
      </c>
      <c r="G50" s="62" t="s">
        <v>45</v>
      </c>
      <c r="H50" s="7">
        <v>17</v>
      </c>
      <c r="I50" s="120">
        <v>0</v>
      </c>
      <c r="J50" s="120">
        <v>0</v>
      </c>
      <c r="K50" s="120">
        <v>0</v>
      </c>
      <c r="L50" s="120">
        <v>0</v>
      </c>
    </row>
    <row r="51" spans="1:12" ht="25.5" hidden="1" customHeight="1">
      <c r="A51" s="64">
        <v>2</v>
      </c>
      <c r="B51" s="60">
        <v>2</v>
      </c>
      <c r="C51" s="61">
        <v>1</v>
      </c>
      <c r="D51" s="62">
        <v>1</v>
      </c>
      <c r="E51" s="60">
        <v>1</v>
      </c>
      <c r="F51" s="63">
        <v>2</v>
      </c>
      <c r="G51" s="62" t="s">
        <v>46</v>
      </c>
      <c r="H51" s="7">
        <v>18</v>
      </c>
      <c r="I51" s="120">
        <v>0</v>
      </c>
      <c r="J51" s="120">
        <v>0</v>
      </c>
      <c r="K51" s="120">
        <v>0</v>
      </c>
      <c r="L51" s="120">
        <v>0</v>
      </c>
    </row>
    <row r="52" spans="1:12" ht="25.5" hidden="1" customHeight="1">
      <c r="A52" s="64">
        <v>2</v>
      </c>
      <c r="B52" s="60">
        <v>2</v>
      </c>
      <c r="C52" s="61">
        <v>1</v>
      </c>
      <c r="D52" s="62">
        <v>1</v>
      </c>
      <c r="E52" s="60">
        <v>1</v>
      </c>
      <c r="F52" s="63">
        <v>5</v>
      </c>
      <c r="G52" s="62" t="s">
        <v>47</v>
      </c>
      <c r="H52" s="7">
        <v>19</v>
      </c>
      <c r="I52" s="120">
        <v>0</v>
      </c>
      <c r="J52" s="120">
        <v>0</v>
      </c>
      <c r="K52" s="120">
        <v>0</v>
      </c>
      <c r="L52" s="120">
        <v>0</v>
      </c>
    </row>
    <row r="53" spans="1:12" ht="25.5" hidden="1" customHeight="1">
      <c r="A53" s="64">
        <v>2</v>
      </c>
      <c r="B53" s="60">
        <v>2</v>
      </c>
      <c r="C53" s="61">
        <v>1</v>
      </c>
      <c r="D53" s="62">
        <v>1</v>
      </c>
      <c r="E53" s="60">
        <v>1</v>
      </c>
      <c r="F53" s="63">
        <v>6</v>
      </c>
      <c r="G53" s="62" t="s">
        <v>48</v>
      </c>
      <c r="H53" s="7">
        <v>20</v>
      </c>
      <c r="I53" s="120">
        <v>0</v>
      </c>
      <c r="J53" s="120">
        <v>0</v>
      </c>
      <c r="K53" s="120">
        <v>0</v>
      </c>
      <c r="L53" s="120">
        <v>0</v>
      </c>
    </row>
    <row r="54" spans="1:12" ht="25.5" hidden="1" customHeight="1">
      <c r="A54" s="73">
        <v>2</v>
      </c>
      <c r="B54" s="57">
        <v>2</v>
      </c>
      <c r="C54" s="55">
        <v>1</v>
      </c>
      <c r="D54" s="56">
        <v>1</v>
      </c>
      <c r="E54" s="57">
        <v>1</v>
      </c>
      <c r="F54" s="58">
        <v>7</v>
      </c>
      <c r="G54" s="56" t="s">
        <v>49</v>
      </c>
      <c r="H54" s="7">
        <v>21</v>
      </c>
      <c r="I54" s="120">
        <v>0</v>
      </c>
      <c r="J54" s="120">
        <v>0</v>
      </c>
      <c r="K54" s="120">
        <v>0</v>
      </c>
      <c r="L54" s="120">
        <v>0</v>
      </c>
    </row>
    <row r="55" spans="1:12" hidden="1">
      <c r="A55" s="64">
        <v>2</v>
      </c>
      <c r="B55" s="60">
        <v>2</v>
      </c>
      <c r="C55" s="61">
        <v>1</v>
      </c>
      <c r="D55" s="62">
        <v>1</v>
      </c>
      <c r="E55" s="60">
        <v>1</v>
      </c>
      <c r="F55" s="63">
        <v>11</v>
      </c>
      <c r="G55" s="62" t="s">
        <v>50</v>
      </c>
      <c r="H55" s="7">
        <v>22</v>
      </c>
      <c r="I55" s="121">
        <v>0</v>
      </c>
      <c r="J55" s="120">
        <v>0</v>
      </c>
      <c r="K55" s="120">
        <v>0</v>
      </c>
      <c r="L55" s="120">
        <v>0</v>
      </c>
    </row>
    <row r="56" spans="1:12" ht="25.5" hidden="1" customHeight="1">
      <c r="A56" s="67">
        <v>2</v>
      </c>
      <c r="B56" s="74">
        <v>2</v>
      </c>
      <c r="C56" s="75">
        <v>1</v>
      </c>
      <c r="D56" s="75">
        <v>1</v>
      </c>
      <c r="E56" s="75">
        <v>1</v>
      </c>
      <c r="F56" s="76">
        <v>12</v>
      </c>
      <c r="G56" s="77" t="s">
        <v>51</v>
      </c>
      <c r="H56" s="7">
        <v>23</v>
      </c>
      <c r="I56" s="126">
        <v>0</v>
      </c>
      <c r="J56" s="120">
        <v>0</v>
      </c>
      <c r="K56" s="120">
        <v>0</v>
      </c>
      <c r="L56" s="120">
        <v>0</v>
      </c>
    </row>
    <row r="57" spans="1:12" ht="25.5" hidden="1" customHeight="1">
      <c r="A57" s="64">
        <v>2</v>
      </c>
      <c r="B57" s="60">
        <v>2</v>
      </c>
      <c r="C57" s="61">
        <v>1</v>
      </c>
      <c r="D57" s="61">
        <v>1</v>
      </c>
      <c r="E57" s="61">
        <v>1</v>
      </c>
      <c r="F57" s="63">
        <v>14</v>
      </c>
      <c r="G57" s="78" t="s">
        <v>52</v>
      </c>
      <c r="H57" s="7">
        <v>24</v>
      </c>
      <c r="I57" s="121">
        <v>0</v>
      </c>
      <c r="J57" s="121">
        <v>0</v>
      </c>
      <c r="K57" s="121">
        <v>0</v>
      </c>
      <c r="L57" s="121">
        <v>0</v>
      </c>
    </row>
    <row r="58" spans="1:12" ht="25.5" hidden="1" customHeight="1">
      <c r="A58" s="64">
        <v>2</v>
      </c>
      <c r="B58" s="60">
        <v>2</v>
      </c>
      <c r="C58" s="61">
        <v>1</v>
      </c>
      <c r="D58" s="61">
        <v>1</v>
      </c>
      <c r="E58" s="61">
        <v>1</v>
      </c>
      <c r="F58" s="63">
        <v>15</v>
      </c>
      <c r="G58" s="62" t="s">
        <v>53</v>
      </c>
      <c r="H58" s="7">
        <v>25</v>
      </c>
      <c r="I58" s="121">
        <v>0</v>
      </c>
      <c r="J58" s="120">
        <v>0</v>
      </c>
      <c r="K58" s="120">
        <v>0</v>
      </c>
      <c r="L58" s="120">
        <v>0</v>
      </c>
    </row>
    <row r="59" spans="1:12" hidden="1">
      <c r="A59" s="64">
        <v>2</v>
      </c>
      <c r="B59" s="60">
        <v>2</v>
      </c>
      <c r="C59" s="61">
        <v>1</v>
      </c>
      <c r="D59" s="61">
        <v>1</v>
      </c>
      <c r="E59" s="61">
        <v>1</v>
      </c>
      <c r="F59" s="63">
        <v>16</v>
      </c>
      <c r="G59" s="62" t="s">
        <v>54</v>
      </c>
      <c r="H59" s="7">
        <v>26</v>
      </c>
      <c r="I59" s="121">
        <v>0</v>
      </c>
      <c r="J59" s="120">
        <v>0</v>
      </c>
      <c r="K59" s="120">
        <v>0</v>
      </c>
      <c r="L59" s="120">
        <v>0</v>
      </c>
    </row>
    <row r="60" spans="1:12" ht="25.5" hidden="1" customHeight="1">
      <c r="A60" s="64">
        <v>2</v>
      </c>
      <c r="B60" s="60">
        <v>2</v>
      </c>
      <c r="C60" s="61">
        <v>1</v>
      </c>
      <c r="D60" s="61">
        <v>1</v>
      </c>
      <c r="E60" s="61">
        <v>1</v>
      </c>
      <c r="F60" s="63">
        <v>17</v>
      </c>
      <c r="G60" s="62" t="s">
        <v>55</v>
      </c>
      <c r="H60" s="7">
        <v>27</v>
      </c>
      <c r="I60" s="121">
        <v>0</v>
      </c>
      <c r="J60" s="121">
        <v>0</v>
      </c>
      <c r="K60" s="121">
        <v>0</v>
      </c>
      <c r="L60" s="121">
        <v>0</v>
      </c>
    </row>
    <row r="61" spans="1:12" hidden="1">
      <c r="A61" s="64">
        <v>2</v>
      </c>
      <c r="B61" s="60">
        <v>2</v>
      </c>
      <c r="C61" s="61">
        <v>1</v>
      </c>
      <c r="D61" s="61">
        <v>1</v>
      </c>
      <c r="E61" s="61">
        <v>1</v>
      </c>
      <c r="F61" s="63">
        <v>20</v>
      </c>
      <c r="G61" s="62" t="s">
        <v>56</v>
      </c>
      <c r="H61" s="7">
        <v>28</v>
      </c>
      <c r="I61" s="121">
        <v>0</v>
      </c>
      <c r="J61" s="120">
        <v>0</v>
      </c>
      <c r="K61" s="120">
        <v>0</v>
      </c>
      <c r="L61" s="120">
        <v>0</v>
      </c>
    </row>
    <row r="62" spans="1:12" ht="25.5" hidden="1" customHeight="1">
      <c r="A62" s="64">
        <v>2</v>
      </c>
      <c r="B62" s="60">
        <v>2</v>
      </c>
      <c r="C62" s="61">
        <v>1</v>
      </c>
      <c r="D62" s="61">
        <v>1</v>
      </c>
      <c r="E62" s="61">
        <v>1</v>
      </c>
      <c r="F62" s="63">
        <v>21</v>
      </c>
      <c r="G62" s="62" t="s">
        <v>57</v>
      </c>
      <c r="H62" s="7">
        <v>29</v>
      </c>
      <c r="I62" s="121">
        <v>0</v>
      </c>
      <c r="J62" s="120">
        <v>0</v>
      </c>
      <c r="K62" s="120">
        <v>0</v>
      </c>
      <c r="L62" s="120">
        <v>0</v>
      </c>
    </row>
    <row r="63" spans="1:12" hidden="1">
      <c r="A63" s="64">
        <v>2</v>
      </c>
      <c r="B63" s="60">
        <v>2</v>
      </c>
      <c r="C63" s="61">
        <v>1</v>
      </c>
      <c r="D63" s="61">
        <v>1</v>
      </c>
      <c r="E63" s="61">
        <v>1</v>
      </c>
      <c r="F63" s="63">
        <v>22</v>
      </c>
      <c r="G63" s="62" t="s">
        <v>58</v>
      </c>
      <c r="H63" s="7">
        <v>30</v>
      </c>
      <c r="I63" s="121">
        <v>0</v>
      </c>
      <c r="J63" s="120">
        <v>0</v>
      </c>
      <c r="K63" s="120">
        <v>0</v>
      </c>
      <c r="L63" s="120">
        <v>0</v>
      </c>
    </row>
    <row r="64" spans="1:12" hidden="1">
      <c r="A64" s="64">
        <v>2</v>
      </c>
      <c r="B64" s="60">
        <v>2</v>
      </c>
      <c r="C64" s="61">
        <v>1</v>
      </c>
      <c r="D64" s="61">
        <v>1</v>
      </c>
      <c r="E64" s="61">
        <v>1</v>
      </c>
      <c r="F64" s="63">
        <v>30</v>
      </c>
      <c r="G64" s="62" t="s">
        <v>59</v>
      </c>
      <c r="H64" s="7">
        <v>31</v>
      </c>
      <c r="I64" s="121">
        <v>0</v>
      </c>
      <c r="J64" s="120">
        <v>0</v>
      </c>
      <c r="K64" s="120">
        <v>0</v>
      </c>
      <c r="L64" s="120">
        <v>0</v>
      </c>
    </row>
    <row r="65" spans="1:15" hidden="1">
      <c r="A65" s="79">
        <v>2</v>
      </c>
      <c r="B65" s="80">
        <v>3</v>
      </c>
      <c r="C65" s="54"/>
      <c r="D65" s="55"/>
      <c r="E65" s="55"/>
      <c r="F65" s="58"/>
      <c r="G65" s="81" t="s">
        <v>60</v>
      </c>
      <c r="H65" s="7">
        <v>32</v>
      </c>
      <c r="I65" s="122">
        <f>I66+I82</f>
        <v>0</v>
      </c>
      <c r="J65" s="122">
        <f>J66+J82</f>
        <v>0</v>
      </c>
      <c r="K65" s="122">
        <f>K66+K82</f>
        <v>0</v>
      </c>
      <c r="L65" s="122">
        <f>L66+L82</f>
        <v>0</v>
      </c>
    </row>
    <row r="66" spans="1:15" hidden="1">
      <c r="A66" s="64">
        <v>2</v>
      </c>
      <c r="B66" s="60">
        <v>3</v>
      </c>
      <c r="C66" s="61">
        <v>1</v>
      </c>
      <c r="D66" s="61"/>
      <c r="E66" s="61"/>
      <c r="F66" s="63"/>
      <c r="G66" s="62" t="s">
        <v>61</v>
      </c>
      <c r="H66" s="7">
        <v>33</v>
      </c>
      <c r="I66" s="115">
        <f>SUM(I67+I72+I77)</f>
        <v>0</v>
      </c>
      <c r="J66" s="127">
        <f>SUM(J67+J72+J77)</f>
        <v>0</v>
      </c>
      <c r="K66" s="116">
        <f>SUM(K67+K72+K77)</f>
        <v>0</v>
      </c>
      <c r="L66" s="115">
        <f>SUM(L67+L72+L77)</f>
        <v>0</v>
      </c>
    </row>
    <row r="67" spans="1:15" hidden="1">
      <c r="A67" s="64">
        <v>2</v>
      </c>
      <c r="B67" s="60">
        <v>3</v>
      </c>
      <c r="C67" s="61">
        <v>1</v>
      </c>
      <c r="D67" s="61">
        <v>1</v>
      </c>
      <c r="E67" s="61"/>
      <c r="F67" s="63"/>
      <c r="G67" s="62" t="s">
        <v>62</v>
      </c>
      <c r="H67" s="7">
        <v>34</v>
      </c>
      <c r="I67" s="115">
        <f>I68</f>
        <v>0</v>
      </c>
      <c r="J67" s="127">
        <f>J68</f>
        <v>0</v>
      </c>
      <c r="K67" s="116">
        <f>K68</f>
        <v>0</v>
      </c>
      <c r="L67" s="115">
        <f>L68</f>
        <v>0</v>
      </c>
    </row>
    <row r="68" spans="1:15" hidden="1">
      <c r="A68" s="64">
        <v>2</v>
      </c>
      <c r="B68" s="60">
        <v>3</v>
      </c>
      <c r="C68" s="61">
        <v>1</v>
      </c>
      <c r="D68" s="61">
        <v>1</v>
      </c>
      <c r="E68" s="61">
        <v>1</v>
      </c>
      <c r="F68" s="63"/>
      <c r="G68" s="62" t="s">
        <v>62</v>
      </c>
      <c r="H68" s="7">
        <v>35</v>
      </c>
      <c r="I68" s="115">
        <f>SUM(I69:I71)</f>
        <v>0</v>
      </c>
      <c r="J68" s="127">
        <f>SUM(J69:J71)</f>
        <v>0</v>
      </c>
      <c r="K68" s="116">
        <f>SUM(K69:K71)</f>
        <v>0</v>
      </c>
      <c r="L68" s="115">
        <f>SUM(L69:L71)</f>
        <v>0</v>
      </c>
    </row>
    <row r="69" spans="1:15" ht="25.5" hidden="1" customHeight="1">
      <c r="A69" s="64">
        <v>2</v>
      </c>
      <c r="B69" s="60">
        <v>3</v>
      </c>
      <c r="C69" s="61">
        <v>1</v>
      </c>
      <c r="D69" s="61">
        <v>1</v>
      </c>
      <c r="E69" s="61">
        <v>1</v>
      </c>
      <c r="F69" s="63">
        <v>1</v>
      </c>
      <c r="G69" s="62" t="s">
        <v>63</v>
      </c>
      <c r="H69" s="7">
        <v>36</v>
      </c>
      <c r="I69" s="121">
        <v>0</v>
      </c>
      <c r="J69" s="121">
        <v>0</v>
      </c>
      <c r="K69" s="121">
        <v>0</v>
      </c>
      <c r="L69" s="121">
        <v>0</v>
      </c>
      <c r="M69" s="82"/>
      <c r="N69" s="82"/>
      <c r="O69" s="82"/>
    </row>
    <row r="70" spans="1:15" ht="25.5" hidden="1" customHeight="1">
      <c r="A70" s="64">
        <v>2</v>
      </c>
      <c r="B70" s="57">
        <v>3</v>
      </c>
      <c r="C70" s="55">
        <v>1</v>
      </c>
      <c r="D70" s="55">
        <v>1</v>
      </c>
      <c r="E70" s="55">
        <v>1</v>
      </c>
      <c r="F70" s="58">
        <v>2</v>
      </c>
      <c r="G70" s="56" t="s">
        <v>64</v>
      </c>
      <c r="H70" s="7">
        <v>37</v>
      </c>
      <c r="I70" s="119">
        <v>0</v>
      </c>
      <c r="J70" s="119">
        <v>0</v>
      </c>
      <c r="K70" s="119">
        <v>0</v>
      </c>
      <c r="L70" s="119">
        <v>0</v>
      </c>
    </row>
    <row r="71" spans="1:15" hidden="1">
      <c r="A71" s="60">
        <v>2</v>
      </c>
      <c r="B71" s="61">
        <v>3</v>
      </c>
      <c r="C71" s="61">
        <v>1</v>
      </c>
      <c r="D71" s="61">
        <v>1</v>
      </c>
      <c r="E71" s="61">
        <v>1</v>
      </c>
      <c r="F71" s="63">
        <v>3</v>
      </c>
      <c r="G71" s="62" t="s">
        <v>65</v>
      </c>
      <c r="H71" s="7">
        <v>38</v>
      </c>
      <c r="I71" s="121">
        <v>0</v>
      </c>
      <c r="J71" s="121">
        <v>0</v>
      </c>
      <c r="K71" s="121">
        <v>0</v>
      </c>
      <c r="L71" s="121">
        <v>0</v>
      </c>
    </row>
    <row r="72" spans="1:15" ht="25.5" hidden="1" customHeight="1">
      <c r="A72" s="57">
        <v>2</v>
      </c>
      <c r="B72" s="55">
        <v>3</v>
      </c>
      <c r="C72" s="55">
        <v>1</v>
      </c>
      <c r="D72" s="55">
        <v>2</v>
      </c>
      <c r="E72" s="55"/>
      <c r="F72" s="58"/>
      <c r="G72" s="56" t="s">
        <v>66</v>
      </c>
      <c r="H72" s="7">
        <v>39</v>
      </c>
      <c r="I72" s="122">
        <f>I73</f>
        <v>0</v>
      </c>
      <c r="J72" s="128">
        <f>J73</f>
        <v>0</v>
      </c>
      <c r="K72" s="123">
        <f>K73</f>
        <v>0</v>
      </c>
      <c r="L72" s="123">
        <f>L73</f>
        <v>0</v>
      </c>
    </row>
    <row r="73" spans="1:15" ht="25.5" hidden="1" customHeight="1">
      <c r="A73" s="68">
        <v>2</v>
      </c>
      <c r="B73" s="69">
        <v>3</v>
      </c>
      <c r="C73" s="69">
        <v>1</v>
      </c>
      <c r="D73" s="69">
        <v>2</v>
      </c>
      <c r="E73" s="69">
        <v>1</v>
      </c>
      <c r="F73" s="71"/>
      <c r="G73" s="56" t="s">
        <v>66</v>
      </c>
      <c r="H73" s="7">
        <v>40</v>
      </c>
      <c r="I73" s="118">
        <f>SUM(I74:I76)</f>
        <v>0</v>
      </c>
      <c r="J73" s="129">
        <f>SUM(J74:J76)</f>
        <v>0</v>
      </c>
      <c r="K73" s="117">
        <f>SUM(K74:K76)</f>
        <v>0</v>
      </c>
      <c r="L73" s="116">
        <f>SUM(L74:L76)</f>
        <v>0</v>
      </c>
    </row>
    <row r="74" spans="1:15" ht="25.5" hidden="1" customHeight="1">
      <c r="A74" s="60">
        <v>2</v>
      </c>
      <c r="B74" s="61">
        <v>3</v>
      </c>
      <c r="C74" s="61">
        <v>1</v>
      </c>
      <c r="D74" s="61">
        <v>2</v>
      </c>
      <c r="E74" s="61">
        <v>1</v>
      </c>
      <c r="F74" s="63">
        <v>1</v>
      </c>
      <c r="G74" s="64" t="s">
        <v>63</v>
      </c>
      <c r="H74" s="7">
        <v>41</v>
      </c>
      <c r="I74" s="121">
        <v>0</v>
      </c>
      <c r="J74" s="121">
        <v>0</v>
      </c>
      <c r="K74" s="121">
        <v>0</v>
      </c>
      <c r="L74" s="121">
        <v>0</v>
      </c>
      <c r="M74" s="82"/>
      <c r="N74" s="82"/>
      <c r="O74" s="82"/>
    </row>
    <row r="75" spans="1:15" ht="25.5" hidden="1" customHeight="1">
      <c r="A75" s="60">
        <v>2</v>
      </c>
      <c r="B75" s="61">
        <v>3</v>
      </c>
      <c r="C75" s="61">
        <v>1</v>
      </c>
      <c r="D75" s="61">
        <v>2</v>
      </c>
      <c r="E75" s="61">
        <v>1</v>
      </c>
      <c r="F75" s="63">
        <v>2</v>
      </c>
      <c r="G75" s="64" t="s">
        <v>64</v>
      </c>
      <c r="H75" s="7">
        <v>42</v>
      </c>
      <c r="I75" s="121">
        <v>0</v>
      </c>
      <c r="J75" s="121">
        <v>0</v>
      </c>
      <c r="K75" s="121">
        <v>0</v>
      </c>
      <c r="L75" s="121">
        <v>0</v>
      </c>
    </row>
    <row r="76" spans="1:15" hidden="1">
      <c r="A76" s="60">
        <v>2</v>
      </c>
      <c r="B76" s="61">
        <v>3</v>
      </c>
      <c r="C76" s="61">
        <v>1</v>
      </c>
      <c r="D76" s="61">
        <v>2</v>
      </c>
      <c r="E76" s="61">
        <v>1</v>
      </c>
      <c r="F76" s="63">
        <v>3</v>
      </c>
      <c r="G76" s="64" t="s">
        <v>65</v>
      </c>
      <c r="H76" s="7">
        <v>43</v>
      </c>
      <c r="I76" s="121">
        <v>0</v>
      </c>
      <c r="J76" s="121">
        <v>0</v>
      </c>
      <c r="K76" s="121">
        <v>0</v>
      </c>
      <c r="L76" s="121">
        <v>0</v>
      </c>
    </row>
    <row r="77" spans="1:15" ht="25.5" hidden="1" customHeight="1">
      <c r="A77" s="60">
        <v>2</v>
      </c>
      <c r="B77" s="61">
        <v>3</v>
      </c>
      <c r="C77" s="61">
        <v>1</v>
      </c>
      <c r="D77" s="61">
        <v>3</v>
      </c>
      <c r="E77" s="61"/>
      <c r="F77" s="63"/>
      <c r="G77" s="64" t="s">
        <v>67</v>
      </c>
      <c r="H77" s="7">
        <v>44</v>
      </c>
      <c r="I77" s="115">
        <f>I78</f>
        <v>0</v>
      </c>
      <c r="J77" s="127">
        <f>J78</f>
        <v>0</v>
      </c>
      <c r="K77" s="116">
        <f>K78</f>
        <v>0</v>
      </c>
      <c r="L77" s="116">
        <f>L78</f>
        <v>0</v>
      </c>
    </row>
    <row r="78" spans="1:15" ht="25.5" hidden="1" customHeight="1">
      <c r="A78" s="60">
        <v>2</v>
      </c>
      <c r="B78" s="61">
        <v>3</v>
      </c>
      <c r="C78" s="61">
        <v>1</v>
      </c>
      <c r="D78" s="61">
        <v>3</v>
      </c>
      <c r="E78" s="61">
        <v>1</v>
      </c>
      <c r="F78" s="63"/>
      <c r="G78" s="64" t="s">
        <v>68</v>
      </c>
      <c r="H78" s="7">
        <v>45</v>
      </c>
      <c r="I78" s="115">
        <f>SUM(I79:I81)</f>
        <v>0</v>
      </c>
      <c r="J78" s="127">
        <f>SUM(J79:J81)</f>
        <v>0</v>
      </c>
      <c r="K78" s="116">
        <f>SUM(K79:K81)</f>
        <v>0</v>
      </c>
      <c r="L78" s="116">
        <f>SUM(L79:L81)</f>
        <v>0</v>
      </c>
    </row>
    <row r="79" spans="1:15" hidden="1">
      <c r="A79" s="57">
        <v>2</v>
      </c>
      <c r="B79" s="55">
        <v>3</v>
      </c>
      <c r="C79" s="55">
        <v>1</v>
      </c>
      <c r="D79" s="55">
        <v>3</v>
      </c>
      <c r="E79" s="55">
        <v>1</v>
      </c>
      <c r="F79" s="58">
        <v>1</v>
      </c>
      <c r="G79" s="73" t="s">
        <v>69</v>
      </c>
      <c r="H79" s="7">
        <v>46</v>
      </c>
      <c r="I79" s="119">
        <v>0</v>
      </c>
      <c r="J79" s="119">
        <v>0</v>
      </c>
      <c r="K79" s="119">
        <v>0</v>
      </c>
      <c r="L79" s="119">
        <v>0</v>
      </c>
    </row>
    <row r="80" spans="1:15" hidden="1">
      <c r="A80" s="60">
        <v>2</v>
      </c>
      <c r="B80" s="61">
        <v>3</v>
      </c>
      <c r="C80" s="61">
        <v>1</v>
      </c>
      <c r="D80" s="61">
        <v>3</v>
      </c>
      <c r="E80" s="61">
        <v>1</v>
      </c>
      <c r="F80" s="63">
        <v>2</v>
      </c>
      <c r="G80" s="64" t="s">
        <v>70</v>
      </c>
      <c r="H80" s="7">
        <v>47</v>
      </c>
      <c r="I80" s="121">
        <v>0</v>
      </c>
      <c r="J80" s="121">
        <v>0</v>
      </c>
      <c r="K80" s="121">
        <v>0</v>
      </c>
      <c r="L80" s="121">
        <v>0</v>
      </c>
    </row>
    <row r="81" spans="1:12" hidden="1">
      <c r="A81" s="57">
        <v>2</v>
      </c>
      <c r="B81" s="55">
        <v>3</v>
      </c>
      <c r="C81" s="55">
        <v>1</v>
      </c>
      <c r="D81" s="55">
        <v>3</v>
      </c>
      <c r="E81" s="55">
        <v>1</v>
      </c>
      <c r="F81" s="58">
        <v>3</v>
      </c>
      <c r="G81" s="73" t="s">
        <v>71</v>
      </c>
      <c r="H81" s="7">
        <v>48</v>
      </c>
      <c r="I81" s="119">
        <v>0</v>
      </c>
      <c r="J81" s="119">
        <v>0</v>
      </c>
      <c r="K81" s="119">
        <v>0</v>
      </c>
      <c r="L81" s="119">
        <v>0</v>
      </c>
    </row>
    <row r="82" spans="1:12" hidden="1">
      <c r="A82" s="57">
        <v>2</v>
      </c>
      <c r="B82" s="55">
        <v>3</v>
      </c>
      <c r="C82" s="55">
        <v>2</v>
      </c>
      <c r="D82" s="55"/>
      <c r="E82" s="55"/>
      <c r="F82" s="58"/>
      <c r="G82" s="73" t="s">
        <v>72</v>
      </c>
      <c r="H82" s="7">
        <v>49</v>
      </c>
      <c r="I82" s="115">
        <f t="shared" ref="I82:L83" si="3">I83</f>
        <v>0</v>
      </c>
      <c r="J82" s="115">
        <f t="shared" si="3"/>
        <v>0</v>
      </c>
      <c r="K82" s="115">
        <f t="shared" si="3"/>
        <v>0</v>
      </c>
      <c r="L82" s="115">
        <f t="shared" si="3"/>
        <v>0</v>
      </c>
    </row>
    <row r="83" spans="1:12" hidden="1">
      <c r="A83" s="57">
        <v>2</v>
      </c>
      <c r="B83" s="55">
        <v>3</v>
      </c>
      <c r="C83" s="55">
        <v>2</v>
      </c>
      <c r="D83" s="55">
        <v>1</v>
      </c>
      <c r="E83" s="55"/>
      <c r="F83" s="58"/>
      <c r="G83" s="73" t="s">
        <v>72</v>
      </c>
      <c r="H83" s="7">
        <v>50</v>
      </c>
      <c r="I83" s="115">
        <f t="shared" si="3"/>
        <v>0</v>
      </c>
      <c r="J83" s="115">
        <f t="shared" si="3"/>
        <v>0</v>
      </c>
      <c r="K83" s="115">
        <f t="shared" si="3"/>
        <v>0</v>
      </c>
      <c r="L83" s="115">
        <f t="shared" si="3"/>
        <v>0</v>
      </c>
    </row>
    <row r="84" spans="1:12" hidden="1">
      <c r="A84" s="57">
        <v>2</v>
      </c>
      <c r="B84" s="55">
        <v>3</v>
      </c>
      <c r="C84" s="55">
        <v>2</v>
      </c>
      <c r="D84" s="55">
        <v>1</v>
      </c>
      <c r="E84" s="55">
        <v>1</v>
      </c>
      <c r="F84" s="58"/>
      <c r="G84" s="73" t="s">
        <v>72</v>
      </c>
      <c r="H84" s="7">
        <v>51</v>
      </c>
      <c r="I84" s="115">
        <f>SUM(I85)</f>
        <v>0</v>
      </c>
      <c r="J84" s="115">
        <f>SUM(J85)</f>
        <v>0</v>
      </c>
      <c r="K84" s="115">
        <f>SUM(K85)</f>
        <v>0</v>
      </c>
      <c r="L84" s="115">
        <f>SUM(L85)</f>
        <v>0</v>
      </c>
    </row>
    <row r="85" spans="1:12" hidden="1">
      <c r="A85" s="57">
        <v>2</v>
      </c>
      <c r="B85" s="55">
        <v>3</v>
      </c>
      <c r="C85" s="55">
        <v>2</v>
      </c>
      <c r="D85" s="55">
        <v>1</v>
      </c>
      <c r="E85" s="55">
        <v>1</v>
      </c>
      <c r="F85" s="58">
        <v>1</v>
      </c>
      <c r="G85" s="73" t="s">
        <v>72</v>
      </c>
      <c r="H85" s="7">
        <v>52</v>
      </c>
      <c r="I85" s="121">
        <v>0</v>
      </c>
      <c r="J85" s="121">
        <v>0</v>
      </c>
      <c r="K85" s="121">
        <v>0</v>
      </c>
      <c r="L85" s="121">
        <v>0</v>
      </c>
    </row>
    <row r="86" spans="1:12" hidden="1">
      <c r="A86" s="49">
        <v>2</v>
      </c>
      <c r="B86" s="50">
        <v>4</v>
      </c>
      <c r="C86" s="50"/>
      <c r="D86" s="50"/>
      <c r="E86" s="50"/>
      <c r="F86" s="52"/>
      <c r="G86" s="83" t="s">
        <v>73</v>
      </c>
      <c r="H86" s="7">
        <v>53</v>
      </c>
      <c r="I86" s="115">
        <f t="shared" ref="I86:L88" si="4">I87</f>
        <v>0</v>
      </c>
      <c r="J86" s="127">
        <f t="shared" si="4"/>
        <v>0</v>
      </c>
      <c r="K86" s="116">
        <f t="shared" si="4"/>
        <v>0</v>
      </c>
      <c r="L86" s="116">
        <f t="shared" si="4"/>
        <v>0</v>
      </c>
    </row>
    <row r="87" spans="1:12" hidden="1">
      <c r="A87" s="60">
        <v>2</v>
      </c>
      <c r="B87" s="61">
        <v>4</v>
      </c>
      <c r="C87" s="61">
        <v>1</v>
      </c>
      <c r="D87" s="61"/>
      <c r="E87" s="61"/>
      <c r="F87" s="63"/>
      <c r="G87" s="64" t="s">
        <v>74</v>
      </c>
      <c r="H87" s="7">
        <v>54</v>
      </c>
      <c r="I87" s="115">
        <f t="shared" si="4"/>
        <v>0</v>
      </c>
      <c r="J87" s="127">
        <f t="shared" si="4"/>
        <v>0</v>
      </c>
      <c r="K87" s="116">
        <f t="shared" si="4"/>
        <v>0</v>
      </c>
      <c r="L87" s="116">
        <f t="shared" si="4"/>
        <v>0</v>
      </c>
    </row>
    <row r="88" spans="1:12" hidden="1">
      <c r="A88" s="60">
        <v>2</v>
      </c>
      <c r="B88" s="61">
        <v>4</v>
      </c>
      <c r="C88" s="61">
        <v>1</v>
      </c>
      <c r="D88" s="61">
        <v>1</v>
      </c>
      <c r="E88" s="61"/>
      <c r="F88" s="63"/>
      <c r="G88" s="64" t="s">
        <v>74</v>
      </c>
      <c r="H88" s="7">
        <v>55</v>
      </c>
      <c r="I88" s="115">
        <f t="shared" si="4"/>
        <v>0</v>
      </c>
      <c r="J88" s="127">
        <f t="shared" si="4"/>
        <v>0</v>
      </c>
      <c r="K88" s="116">
        <f t="shared" si="4"/>
        <v>0</v>
      </c>
      <c r="L88" s="116">
        <f t="shared" si="4"/>
        <v>0</v>
      </c>
    </row>
    <row r="89" spans="1:12" hidden="1">
      <c r="A89" s="60">
        <v>2</v>
      </c>
      <c r="B89" s="61">
        <v>4</v>
      </c>
      <c r="C89" s="61">
        <v>1</v>
      </c>
      <c r="D89" s="61">
        <v>1</v>
      </c>
      <c r="E89" s="61">
        <v>1</v>
      </c>
      <c r="F89" s="63"/>
      <c r="G89" s="64" t="s">
        <v>74</v>
      </c>
      <c r="H89" s="7">
        <v>56</v>
      </c>
      <c r="I89" s="115">
        <f>SUM(I90:I92)</f>
        <v>0</v>
      </c>
      <c r="J89" s="127">
        <f>SUM(J90:J92)</f>
        <v>0</v>
      </c>
      <c r="K89" s="116">
        <f>SUM(K90:K92)</f>
        <v>0</v>
      </c>
      <c r="L89" s="116">
        <f>SUM(L90:L92)</f>
        <v>0</v>
      </c>
    </row>
    <row r="90" spans="1:12" hidden="1">
      <c r="A90" s="60">
        <v>2</v>
      </c>
      <c r="B90" s="61">
        <v>4</v>
      </c>
      <c r="C90" s="61">
        <v>1</v>
      </c>
      <c r="D90" s="61">
        <v>1</v>
      </c>
      <c r="E90" s="61">
        <v>1</v>
      </c>
      <c r="F90" s="63">
        <v>1</v>
      </c>
      <c r="G90" s="64" t="s">
        <v>75</v>
      </c>
      <c r="H90" s="7">
        <v>57</v>
      </c>
      <c r="I90" s="121">
        <v>0</v>
      </c>
      <c r="J90" s="121">
        <v>0</v>
      </c>
      <c r="K90" s="121">
        <v>0</v>
      </c>
      <c r="L90" s="121">
        <v>0</v>
      </c>
    </row>
    <row r="91" spans="1:12" hidden="1">
      <c r="A91" s="60">
        <v>2</v>
      </c>
      <c r="B91" s="60">
        <v>4</v>
      </c>
      <c r="C91" s="60">
        <v>1</v>
      </c>
      <c r="D91" s="61">
        <v>1</v>
      </c>
      <c r="E91" s="61">
        <v>1</v>
      </c>
      <c r="F91" s="84">
        <v>2</v>
      </c>
      <c r="G91" s="62" t="s">
        <v>76</v>
      </c>
      <c r="H91" s="7">
        <v>58</v>
      </c>
      <c r="I91" s="121">
        <v>0</v>
      </c>
      <c r="J91" s="121">
        <v>0</v>
      </c>
      <c r="K91" s="121">
        <v>0</v>
      </c>
      <c r="L91" s="121">
        <v>0</v>
      </c>
    </row>
    <row r="92" spans="1:12" hidden="1">
      <c r="A92" s="60">
        <v>2</v>
      </c>
      <c r="B92" s="61">
        <v>4</v>
      </c>
      <c r="C92" s="60">
        <v>1</v>
      </c>
      <c r="D92" s="61">
        <v>1</v>
      </c>
      <c r="E92" s="61">
        <v>1</v>
      </c>
      <c r="F92" s="84">
        <v>3</v>
      </c>
      <c r="G92" s="62" t="s">
        <v>77</v>
      </c>
      <c r="H92" s="7">
        <v>59</v>
      </c>
      <c r="I92" s="121">
        <v>0</v>
      </c>
      <c r="J92" s="121">
        <v>0</v>
      </c>
      <c r="K92" s="121">
        <v>0</v>
      </c>
      <c r="L92" s="121">
        <v>0</v>
      </c>
    </row>
    <row r="93" spans="1:12" hidden="1">
      <c r="A93" s="49">
        <v>2</v>
      </c>
      <c r="B93" s="50">
        <v>5</v>
      </c>
      <c r="C93" s="49"/>
      <c r="D93" s="50"/>
      <c r="E93" s="50"/>
      <c r="F93" s="85"/>
      <c r="G93" s="51" t="s">
        <v>78</v>
      </c>
      <c r="H93" s="7">
        <v>60</v>
      </c>
      <c r="I93" s="115">
        <f>SUM(I94+I99+I104)</f>
        <v>0</v>
      </c>
      <c r="J93" s="127">
        <f>SUM(J94+J99+J104)</f>
        <v>0</v>
      </c>
      <c r="K93" s="116">
        <f>SUM(K94+K99+K104)</f>
        <v>0</v>
      </c>
      <c r="L93" s="116">
        <f>SUM(L94+L99+L104)</f>
        <v>0</v>
      </c>
    </row>
    <row r="94" spans="1:12" hidden="1">
      <c r="A94" s="57">
        <v>2</v>
      </c>
      <c r="B94" s="55">
        <v>5</v>
      </c>
      <c r="C94" s="57">
        <v>1</v>
      </c>
      <c r="D94" s="55"/>
      <c r="E94" s="55"/>
      <c r="F94" s="86"/>
      <c r="G94" s="56" t="s">
        <v>79</v>
      </c>
      <c r="H94" s="7">
        <v>61</v>
      </c>
      <c r="I94" s="122">
        <f t="shared" ref="I94:L95" si="5">I95</f>
        <v>0</v>
      </c>
      <c r="J94" s="128">
        <f t="shared" si="5"/>
        <v>0</v>
      </c>
      <c r="K94" s="123">
        <f t="shared" si="5"/>
        <v>0</v>
      </c>
      <c r="L94" s="123">
        <f t="shared" si="5"/>
        <v>0</v>
      </c>
    </row>
    <row r="95" spans="1:12" hidden="1">
      <c r="A95" s="60">
        <v>2</v>
      </c>
      <c r="B95" s="61">
        <v>5</v>
      </c>
      <c r="C95" s="60">
        <v>1</v>
      </c>
      <c r="D95" s="61">
        <v>1</v>
      </c>
      <c r="E95" s="61"/>
      <c r="F95" s="84"/>
      <c r="G95" s="62" t="s">
        <v>79</v>
      </c>
      <c r="H95" s="7">
        <v>62</v>
      </c>
      <c r="I95" s="115">
        <f t="shared" si="5"/>
        <v>0</v>
      </c>
      <c r="J95" s="127">
        <f t="shared" si="5"/>
        <v>0</v>
      </c>
      <c r="K95" s="116">
        <f t="shared" si="5"/>
        <v>0</v>
      </c>
      <c r="L95" s="116">
        <f t="shared" si="5"/>
        <v>0</v>
      </c>
    </row>
    <row r="96" spans="1:12" hidden="1">
      <c r="A96" s="60">
        <v>2</v>
      </c>
      <c r="B96" s="61">
        <v>5</v>
      </c>
      <c r="C96" s="60">
        <v>1</v>
      </c>
      <c r="D96" s="61">
        <v>1</v>
      </c>
      <c r="E96" s="61">
        <v>1</v>
      </c>
      <c r="F96" s="84"/>
      <c r="G96" s="62" t="s">
        <v>79</v>
      </c>
      <c r="H96" s="7">
        <v>63</v>
      </c>
      <c r="I96" s="115">
        <f>SUM(I97:I98)</f>
        <v>0</v>
      </c>
      <c r="J96" s="127">
        <f>SUM(J97:J98)</f>
        <v>0</v>
      </c>
      <c r="K96" s="116">
        <f>SUM(K97:K98)</f>
        <v>0</v>
      </c>
      <c r="L96" s="116">
        <f>SUM(L97:L98)</f>
        <v>0</v>
      </c>
    </row>
    <row r="97" spans="1:19" ht="25.5" hidden="1" customHeight="1">
      <c r="A97" s="60">
        <v>2</v>
      </c>
      <c r="B97" s="61">
        <v>5</v>
      </c>
      <c r="C97" s="60">
        <v>1</v>
      </c>
      <c r="D97" s="61">
        <v>1</v>
      </c>
      <c r="E97" s="61">
        <v>1</v>
      </c>
      <c r="F97" s="84">
        <v>1</v>
      </c>
      <c r="G97" s="62" t="s">
        <v>80</v>
      </c>
      <c r="H97" s="7">
        <v>64</v>
      </c>
      <c r="I97" s="121">
        <v>0</v>
      </c>
      <c r="J97" s="121">
        <v>0</v>
      </c>
      <c r="K97" s="121">
        <v>0</v>
      </c>
      <c r="L97" s="121">
        <v>0</v>
      </c>
    </row>
    <row r="98" spans="1:19" ht="25.5" hidden="1" customHeight="1">
      <c r="A98" s="60">
        <v>2</v>
      </c>
      <c r="B98" s="61">
        <v>5</v>
      </c>
      <c r="C98" s="60">
        <v>1</v>
      </c>
      <c r="D98" s="61">
        <v>1</v>
      </c>
      <c r="E98" s="61">
        <v>1</v>
      </c>
      <c r="F98" s="84">
        <v>2</v>
      </c>
      <c r="G98" s="62" t="s">
        <v>81</v>
      </c>
      <c r="H98" s="7">
        <v>65</v>
      </c>
      <c r="I98" s="121">
        <v>0</v>
      </c>
      <c r="J98" s="121">
        <v>0</v>
      </c>
      <c r="K98" s="121">
        <v>0</v>
      </c>
      <c r="L98" s="121">
        <v>0</v>
      </c>
    </row>
    <row r="99" spans="1:19" hidden="1">
      <c r="A99" s="60">
        <v>2</v>
      </c>
      <c r="B99" s="61">
        <v>5</v>
      </c>
      <c r="C99" s="60">
        <v>2</v>
      </c>
      <c r="D99" s="61"/>
      <c r="E99" s="61"/>
      <c r="F99" s="84"/>
      <c r="G99" s="62" t="s">
        <v>82</v>
      </c>
      <c r="H99" s="7">
        <v>66</v>
      </c>
      <c r="I99" s="115">
        <f t="shared" ref="I99:L100" si="6">I100</f>
        <v>0</v>
      </c>
      <c r="J99" s="127">
        <f t="shared" si="6"/>
        <v>0</v>
      </c>
      <c r="K99" s="116">
        <f t="shared" si="6"/>
        <v>0</v>
      </c>
      <c r="L99" s="115">
        <f t="shared" si="6"/>
        <v>0</v>
      </c>
    </row>
    <row r="100" spans="1:19" hidden="1">
      <c r="A100" s="64">
        <v>2</v>
      </c>
      <c r="B100" s="60">
        <v>5</v>
      </c>
      <c r="C100" s="61">
        <v>2</v>
      </c>
      <c r="D100" s="62">
        <v>1</v>
      </c>
      <c r="E100" s="60"/>
      <c r="F100" s="84"/>
      <c r="G100" s="62" t="s">
        <v>82</v>
      </c>
      <c r="H100" s="7">
        <v>67</v>
      </c>
      <c r="I100" s="115">
        <f t="shared" si="6"/>
        <v>0</v>
      </c>
      <c r="J100" s="127">
        <f t="shared" si="6"/>
        <v>0</v>
      </c>
      <c r="K100" s="116">
        <f t="shared" si="6"/>
        <v>0</v>
      </c>
      <c r="L100" s="115">
        <f t="shared" si="6"/>
        <v>0</v>
      </c>
    </row>
    <row r="101" spans="1:19" hidden="1">
      <c r="A101" s="64">
        <v>2</v>
      </c>
      <c r="B101" s="60">
        <v>5</v>
      </c>
      <c r="C101" s="61">
        <v>2</v>
      </c>
      <c r="D101" s="62">
        <v>1</v>
      </c>
      <c r="E101" s="60">
        <v>1</v>
      </c>
      <c r="F101" s="84"/>
      <c r="G101" s="62" t="s">
        <v>82</v>
      </c>
      <c r="H101" s="7">
        <v>68</v>
      </c>
      <c r="I101" s="115">
        <f>SUM(I102:I103)</f>
        <v>0</v>
      </c>
      <c r="J101" s="127">
        <f>SUM(J102:J103)</f>
        <v>0</v>
      </c>
      <c r="K101" s="116">
        <f>SUM(K102:K103)</f>
        <v>0</v>
      </c>
      <c r="L101" s="115">
        <f>SUM(L102:L103)</f>
        <v>0</v>
      </c>
    </row>
    <row r="102" spans="1:19" ht="25.5" hidden="1" customHeight="1">
      <c r="A102" s="64">
        <v>2</v>
      </c>
      <c r="B102" s="60">
        <v>5</v>
      </c>
      <c r="C102" s="61">
        <v>2</v>
      </c>
      <c r="D102" s="62">
        <v>1</v>
      </c>
      <c r="E102" s="60">
        <v>1</v>
      </c>
      <c r="F102" s="84">
        <v>1</v>
      </c>
      <c r="G102" s="62" t="s">
        <v>83</v>
      </c>
      <c r="H102" s="7">
        <v>69</v>
      </c>
      <c r="I102" s="121">
        <v>0</v>
      </c>
      <c r="J102" s="121">
        <v>0</v>
      </c>
      <c r="K102" s="121">
        <v>0</v>
      </c>
      <c r="L102" s="121">
        <v>0</v>
      </c>
    </row>
    <row r="103" spans="1:19" ht="25.5" hidden="1" customHeight="1">
      <c r="A103" s="64">
        <v>2</v>
      </c>
      <c r="B103" s="60">
        <v>5</v>
      </c>
      <c r="C103" s="61">
        <v>2</v>
      </c>
      <c r="D103" s="62">
        <v>1</v>
      </c>
      <c r="E103" s="60">
        <v>1</v>
      </c>
      <c r="F103" s="84">
        <v>2</v>
      </c>
      <c r="G103" s="62" t="s">
        <v>84</v>
      </c>
      <c r="H103" s="7">
        <v>70</v>
      </c>
      <c r="I103" s="121">
        <v>0</v>
      </c>
      <c r="J103" s="121">
        <v>0</v>
      </c>
      <c r="K103" s="121">
        <v>0</v>
      </c>
      <c r="L103" s="121">
        <v>0</v>
      </c>
    </row>
    <row r="104" spans="1:19" ht="25.5" hidden="1" customHeight="1">
      <c r="A104" s="64">
        <v>2</v>
      </c>
      <c r="B104" s="60">
        <v>5</v>
      </c>
      <c r="C104" s="61">
        <v>3</v>
      </c>
      <c r="D104" s="62"/>
      <c r="E104" s="60"/>
      <c r="F104" s="84"/>
      <c r="G104" s="62" t="s">
        <v>85</v>
      </c>
      <c r="H104" s="7">
        <v>71</v>
      </c>
      <c r="I104" s="115">
        <f>I105+I109</f>
        <v>0</v>
      </c>
      <c r="J104" s="115">
        <f>J105+J109</f>
        <v>0</v>
      </c>
      <c r="K104" s="115">
        <f>K105+K109</f>
        <v>0</v>
      </c>
      <c r="L104" s="115">
        <f>L105+L109</f>
        <v>0</v>
      </c>
    </row>
    <row r="105" spans="1:19" ht="25.5" hidden="1" customHeight="1">
      <c r="A105" s="64">
        <v>2</v>
      </c>
      <c r="B105" s="60">
        <v>5</v>
      </c>
      <c r="C105" s="61">
        <v>3</v>
      </c>
      <c r="D105" s="62">
        <v>1</v>
      </c>
      <c r="E105" s="60"/>
      <c r="F105" s="84"/>
      <c r="G105" s="62" t="s">
        <v>86</v>
      </c>
      <c r="H105" s="7">
        <v>72</v>
      </c>
      <c r="I105" s="115">
        <f>I106</f>
        <v>0</v>
      </c>
      <c r="J105" s="127">
        <f>J106</f>
        <v>0</v>
      </c>
      <c r="K105" s="116">
        <f>K106</f>
        <v>0</v>
      </c>
      <c r="L105" s="115">
        <f>L106</f>
        <v>0</v>
      </c>
    </row>
    <row r="106" spans="1:19" ht="25.5" hidden="1" customHeight="1">
      <c r="A106" s="67">
        <v>2</v>
      </c>
      <c r="B106" s="68">
        <v>5</v>
      </c>
      <c r="C106" s="69">
        <v>3</v>
      </c>
      <c r="D106" s="70">
        <v>1</v>
      </c>
      <c r="E106" s="68">
        <v>1</v>
      </c>
      <c r="F106" s="87"/>
      <c r="G106" s="70" t="s">
        <v>86</v>
      </c>
      <c r="H106" s="7">
        <v>73</v>
      </c>
      <c r="I106" s="118">
        <f>SUM(I107:I108)</f>
        <v>0</v>
      </c>
      <c r="J106" s="129">
        <f>SUM(J107:J108)</f>
        <v>0</v>
      </c>
      <c r="K106" s="117">
        <f>SUM(K107:K108)</f>
        <v>0</v>
      </c>
      <c r="L106" s="118">
        <f>SUM(L107:L108)</f>
        <v>0</v>
      </c>
    </row>
    <row r="107" spans="1:19" ht="25.5" hidden="1" customHeight="1">
      <c r="A107" s="64">
        <v>2</v>
      </c>
      <c r="B107" s="60">
        <v>5</v>
      </c>
      <c r="C107" s="61">
        <v>3</v>
      </c>
      <c r="D107" s="62">
        <v>1</v>
      </c>
      <c r="E107" s="60">
        <v>1</v>
      </c>
      <c r="F107" s="84">
        <v>1</v>
      </c>
      <c r="G107" s="62" t="s">
        <v>86</v>
      </c>
      <c r="H107" s="7">
        <v>74</v>
      </c>
      <c r="I107" s="121">
        <v>0</v>
      </c>
      <c r="J107" s="121">
        <v>0</v>
      </c>
      <c r="K107" s="121">
        <v>0</v>
      </c>
      <c r="L107" s="121">
        <v>0</v>
      </c>
    </row>
    <row r="108" spans="1:19" ht="25.5" hidden="1" customHeight="1">
      <c r="A108" s="67">
        <v>2</v>
      </c>
      <c r="B108" s="68">
        <v>5</v>
      </c>
      <c r="C108" s="69">
        <v>3</v>
      </c>
      <c r="D108" s="70">
        <v>1</v>
      </c>
      <c r="E108" s="68">
        <v>1</v>
      </c>
      <c r="F108" s="87">
        <v>2</v>
      </c>
      <c r="G108" s="70" t="s">
        <v>87</v>
      </c>
      <c r="H108" s="7">
        <v>75</v>
      </c>
      <c r="I108" s="121">
        <v>0</v>
      </c>
      <c r="J108" s="121">
        <v>0</v>
      </c>
      <c r="K108" s="121">
        <v>0</v>
      </c>
      <c r="L108" s="121">
        <v>0</v>
      </c>
      <c r="S108" s="146"/>
    </row>
    <row r="109" spans="1:19" ht="25.5" hidden="1" customHeight="1">
      <c r="A109" s="67">
        <v>2</v>
      </c>
      <c r="B109" s="68">
        <v>5</v>
      </c>
      <c r="C109" s="69">
        <v>3</v>
      </c>
      <c r="D109" s="70">
        <v>2</v>
      </c>
      <c r="E109" s="68"/>
      <c r="F109" s="87"/>
      <c r="G109" s="70" t="s">
        <v>88</v>
      </c>
      <c r="H109" s="7">
        <v>76</v>
      </c>
      <c r="I109" s="116">
        <f>I110</f>
        <v>0</v>
      </c>
      <c r="J109" s="115">
        <f>J110</f>
        <v>0</v>
      </c>
      <c r="K109" s="115">
        <f>K110</f>
        <v>0</v>
      </c>
      <c r="L109" s="115">
        <f>L110</f>
        <v>0</v>
      </c>
    </row>
    <row r="110" spans="1:19" ht="25.5" hidden="1" customHeight="1">
      <c r="A110" s="67">
        <v>2</v>
      </c>
      <c r="B110" s="68">
        <v>5</v>
      </c>
      <c r="C110" s="69">
        <v>3</v>
      </c>
      <c r="D110" s="70">
        <v>2</v>
      </c>
      <c r="E110" s="68">
        <v>1</v>
      </c>
      <c r="F110" s="87"/>
      <c r="G110" s="70" t="s">
        <v>88</v>
      </c>
      <c r="H110" s="7">
        <v>77</v>
      </c>
      <c r="I110" s="118">
        <f>SUM(I111:I112)</f>
        <v>0</v>
      </c>
      <c r="J110" s="118">
        <f>SUM(J111:J112)</f>
        <v>0</v>
      </c>
      <c r="K110" s="118">
        <f>SUM(K111:K112)</f>
        <v>0</v>
      </c>
      <c r="L110" s="118">
        <f>SUM(L111:L112)</f>
        <v>0</v>
      </c>
    </row>
    <row r="111" spans="1:19" ht="25.5" hidden="1" customHeight="1">
      <c r="A111" s="67">
        <v>2</v>
      </c>
      <c r="B111" s="68">
        <v>5</v>
      </c>
      <c r="C111" s="69">
        <v>3</v>
      </c>
      <c r="D111" s="70">
        <v>2</v>
      </c>
      <c r="E111" s="68">
        <v>1</v>
      </c>
      <c r="F111" s="87">
        <v>1</v>
      </c>
      <c r="G111" s="70" t="s">
        <v>88</v>
      </c>
      <c r="H111" s="7">
        <v>78</v>
      </c>
      <c r="I111" s="121">
        <v>0</v>
      </c>
      <c r="J111" s="121">
        <v>0</v>
      </c>
      <c r="K111" s="121">
        <v>0</v>
      </c>
      <c r="L111" s="121">
        <v>0</v>
      </c>
    </row>
    <row r="112" spans="1:19" hidden="1">
      <c r="A112" s="67">
        <v>2</v>
      </c>
      <c r="B112" s="68">
        <v>5</v>
      </c>
      <c r="C112" s="69">
        <v>3</v>
      </c>
      <c r="D112" s="70">
        <v>2</v>
      </c>
      <c r="E112" s="68">
        <v>1</v>
      </c>
      <c r="F112" s="87">
        <v>2</v>
      </c>
      <c r="G112" s="70" t="s">
        <v>89</v>
      </c>
      <c r="H112" s="7">
        <v>79</v>
      </c>
      <c r="I112" s="121">
        <v>0</v>
      </c>
      <c r="J112" s="121">
        <v>0</v>
      </c>
      <c r="K112" s="121">
        <v>0</v>
      </c>
      <c r="L112" s="121">
        <v>0</v>
      </c>
    </row>
    <row r="113" spans="1:12" hidden="1">
      <c r="A113" s="83">
        <v>2</v>
      </c>
      <c r="B113" s="49">
        <v>6</v>
      </c>
      <c r="C113" s="50"/>
      <c r="D113" s="51"/>
      <c r="E113" s="49"/>
      <c r="F113" s="85"/>
      <c r="G113" s="88" t="s">
        <v>90</v>
      </c>
      <c r="H113" s="7">
        <v>80</v>
      </c>
      <c r="I113" s="115">
        <f>SUM(I114+I119+I123+I127+I131+I135)</f>
        <v>0</v>
      </c>
      <c r="J113" s="115">
        <f>SUM(J114+J119+J123+J127+J131+J135)</f>
        <v>0</v>
      </c>
      <c r="K113" s="115">
        <f>SUM(K114+K119+K123+K127+K131+K135)</f>
        <v>0</v>
      </c>
      <c r="L113" s="115">
        <f>SUM(L114+L119+L123+L127+L131+L135)</f>
        <v>0</v>
      </c>
    </row>
    <row r="114" spans="1:12" hidden="1">
      <c r="A114" s="67">
        <v>2</v>
      </c>
      <c r="B114" s="68">
        <v>6</v>
      </c>
      <c r="C114" s="69">
        <v>1</v>
      </c>
      <c r="D114" s="70"/>
      <c r="E114" s="68"/>
      <c r="F114" s="87"/>
      <c r="G114" s="70" t="s">
        <v>91</v>
      </c>
      <c r="H114" s="7">
        <v>81</v>
      </c>
      <c r="I114" s="118">
        <f t="shared" ref="I114:L115" si="7">I115</f>
        <v>0</v>
      </c>
      <c r="J114" s="129">
        <f t="shared" si="7"/>
        <v>0</v>
      </c>
      <c r="K114" s="117">
        <f t="shared" si="7"/>
        <v>0</v>
      </c>
      <c r="L114" s="118">
        <f t="shared" si="7"/>
        <v>0</v>
      </c>
    </row>
    <row r="115" spans="1:12" hidden="1">
      <c r="A115" s="64">
        <v>2</v>
      </c>
      <c r="B115" s="60">
        <v>6</v>
      </c>
      <c r="C115" s="61">
        <v>1</v>
      </c>
      <c r="D115" s="62">
        <v>1</v>
      </c>
      <c r="E115" s="60"/>
      <c r="F115" s="84"/>
      <c r="G115" s="62" t="s">
        <v>91</v>
      </c>
      <c r="H115" s="7">
        <v>82</v>
      </c>
      <c r="I115" s="115">
        <f t="shared" si="7"/>
        <v>0</v>
      </c>
      <c r="J115" s="127">
        <f t="shared" si="7"/>
        <v>0</v>
      </c>
      <c r="K115" s="116">
        <f t="shared" si="7"/>
        <v>0</v>
      </c>
      <c r="L115" s="115">
        <f t="shared" si="7"/>
        <v>0</v>
      </c>
    </row>
    <row r="116" spans="1:12" hidden="1">
      <c r="A116" s="64">
        <v>2</v>
      </c>
      <c r="B116" s="60">
        <v>6</v>
      </c>
      <c r="C116" s="61">
        <v>1</v>
      </c>
      <c r="D116" s="62">
        <v>1</v>
      </c>
      <c r="E116" s="60">
        <v>1</v>
      </c>
      <c r="F116" s="84"/>
      <c r="G116" s="62" t="s">
        <v>91</v>
      </c>
      <c r="H116" s="7">
        <v>83</v>
      </c>
      <c r="I116" s="115">
        <f>SUM(I117:I118)</f>
        <v>0</v>
      </c>
      <c r="J116" s="127">
        <f>SUM(J117:J118)</f>
        <v>0</v>
      </c>
      <c r="K116" s="116">
        <f>SUM(K117:K118)</f>
        <v>0</v>
      </c>
      <c r="L116" s="115">
        <f>SUM(L117:L118)</f>
        <v>0</v>
      </c>
    </row>
    <row r="117" spans="1:12" hidden="1">
      <c r="A117" s="64">
        <v>2</v>
      </c>
      <c r="B117" s="60">
        <v>6</v>
      </c>
      <c r="C117" s="61">
        <v>1</v>
      </c>
      <c r="D117" s="62">
        <v>1</v>
      </c>
      <c r="E117" s="60">
        <v>1</v>
      </c>
      <c r="F117" s="84">
        <v>1</v>
      </c>
      <c r="G117" s="62" t="s">
        <v>92</v>
      </c>
      <c r="H117" s="7">
        <v>84</v>
      </c>
      <c r="I117" s="121">
        <v>0</v>
      </c>
      <c r="J117" s="121">
        <v>0</v>
      </c>
      <c r="K117" s="121">
        <v>0</v>
      </c>
      <c r="L117" s="121">
        <v>0</v>
      </c>
    </row>
    <row r="118" spans="1:12" hidden="1">
      <c r="A118" s="73">
        <v>2</v>
      </c>
      <c r="B118" s="57">
        <v>6</v>
      </c>
      <c r="C118" s="55">
        <v>1</v>
      </c>
      <c r="D118" s="56">
        <v>1</v>
      </c>
      <c r="E118" s="57">
        <v>1</v>
      </c>
      <c r="F118" s="86">
        <v>2</v>
      </c>
      <c r="G118" s="56" t="s">
        <v>93</v>
      </c>
      <c r="H118" s="7">
        <v>85</v>
      </c>
      <c r="I118" s="119">
        <v>0</v>
      </c>
      <c r="J118" s="119">
        <v>0</v>
      </c>
      <c r="K118" s="119">
        <v>0</v>
      </c>
      <c r="L118" s="119">
        <v>0</v>
      </c>
    </row>
    <row r="119" spans="1:12" ht="25.5" hidden="1" customHeight="1">
      <c r="A119" s="64">
        <v>2</v>
      </c>
      <c r="B119" s="60">
        <v>6</v>
      </c>
      <c r="C119" s="61">
        <v>2</v>
      </c>
      <c r="D119" s="62"/>
      <c r="E119" s="60"/>
      <c r="F119" s="84"/>
      <c r="G119" s="62" t="s">
        <v>94</v>
      </c>
      <c r="H119" s="7">
        <v>86</v>
      </c>
      <c r="I119" s="115">
        <f t="shared" ref="I119:L121" si="8">I120</f>
        <v>0</v>
      </c>
      <c r="J119" s="127">
        <f t="shared" si="8"/>
        <v>0</v>
      </c>
      <c r="K119" s="116">
        <f t="shared" si="8"/>
        <v>0</v>
      </c>
      <c r="L119" s="115">
        <f t="shared" si="8"/>
        <v>0</v>
      </c>
    </row>
    <row r="120" spans="1:12" ht="25.5" hidden="1" customHeight="1">
      <c r="A120" s="64">
        <v>2</v>
      </c>
      <c r="B120" s="60">
        <v>6</v>
      </c>
      <c r="C120" s="61">
        <v>2</v>
      </c>
      <c r="D120" s="62">
        <v>1</v>
      </c>
      <c r="E120" s="60"/>
      <c r="F120" s="84"/>
      <c r="G120" s="62" t="s">
        <v>94</v>
      </c>
      <c r="H120" s="7">
        <v>87</v>
      </c>
      <c r="I120" s="115">
        <f t="shared" si="8"/>
        <v>0</v>
      </c>
      <c r="J120" s="127">
        <f t="shared" si="8"/>
        <v>0</v>
      </c>
      <c r="K120" s="116">
        <f t="shared" si="8"/>
        <v>0</v>
      </c>
      <c r="L120" s="115">
        <f t="shared" si="8"/>
        <v>0</v>
      </c>
    </row>
    <row r="121" spans="1:12" ht="25.5" hidden="1" customHeight="1">
      <c r="A121" s="64">
        <v>2</v>
      </c>
      <c r="B121" s="60">
        <v>6</v>
      </c>
      <c r="C121" s="61">
        <v>2</v>
      </c>
      <c r="D121" s="62">
        <v>1</v>
      </c>
      <c r="E121" s="60">
        <v>1</v>
      </c>
      <c r="F121" s="84"/>
      <c r="G121" s="62" t="s">
        <v>94</v>
      </c>
      <c r="H121" s="7">
        <v>88</v>
      </c>
      <c r="I121" s="130">
        <f t="shared" si="8"/>
        <v>0</v>
      </c>
      <c r="J121" s="131">
        <f t="shared" si="8"/>
        <v>0</v>
      </c>
      <c r="K121" s="132">
        <f t="shared" si="8"/>
        <v>0</v>
      </c>
      <c r="L121" s="130">
        <f t="shared" si="8"/>
        <v>0</v>
      </c>
    </row>
    <row r="122" spans="1:12" ht="25.5" hidden="1" customHeight="1">
      <c r="A122" s="64">
        <v>2</v>
      </c>
      <c r="B122" s="60">
        <v>6</v>
      </c>
      <c r="C122" s="61">
        <v>2</v>
      </c>
      <c r="D122" s="62">
        <v>1</v>
      </c>
      <c r="E122" s="60">
        <v>1</v>
      </c>
      <c r="F122" s="84">
        <v>1</v>
      </c>
      <c r="G122" s="62" t="s">
        <v>94</v>
      </c>
      <c r="H122" s="7">
        <v>89</v>
      </c>
      <c r="I122" s="121">
        <v>0</v>
      </c>
      <c r="J122" s="121">
        <v>0</v>
      </c>
      <c r="K122" s="121">
        <v>0</v>
      </c>
      <c r="L122" s="121">
        <v>0</v>
      </c>
    </row>
    <row r="123" spans="1:12" ht="25.5" hidden="1" customHeight="1">
      <c r="A123" s="73">
        <v>2</v>
      </c>
      <c r="B123" s="57">
        <v>6</v>
      </c>
      <c r="C123" s="55">
        <v>3</v>
      </c>
      <c r="D123" s="56"/>
      <c r="E123" s="57"/>
      <c r="F123" s="86"/>
      <c r="G123" s="56" t="s">
        <v>95</v>
      </c>
      <c r="H123" s="7">
        <v>90</v>
      </c>
      <c r="I123" s="122">
        <f t="shared" ref="I123:L125" si="9">I124</f>
        <v>0</v>
      </c>
      <c r="J123" s="128">
        <f t="shared" si="9"/>
        <v>0</v>
      </c>
      <c r="K123" s="123">
        <f t="shared" si="9"/>
        <v>0</v>
      </c>
      <c r="L123" s="122">
        <f t="shared" si="9"/>
        <v>0</v>
      </c>
    </row>
    <row r="124" spans="1:12" ht="25.5" hidden="1" customHeight="1">
      <c r="A124" s="64">
        <v>2</v>
      </c>
      <c r="B124" s="60">
        <v>6</v>
      </c>
      <c r="C124" s="61">
        <v>3</v>
      </c>
      <c r="D124" s="62">
        <v>1</v>
      </c>
      <c r="E124" s="60"/>
      <c r="F124" s="84"/>
      <c r="G124" s="62" t="s">
        <v>95</v>
      </c>
      <c r="H124" s="7">
        <v>91</v>
      </c>
      <c r="I124" s="115">
        <f t="shared" si="9"/>
        <v>0</v>
      </c>
      <c r="J124" s="127">
        <f t="shared" si="9"/>
        <v>0</v>
      </c>
      <c r="K124" s="116">
        <f t="shared" si="9"/>
        <v>0</v>
      </c>
      <c r="L124" s="115">
        <f t="shared" si="9"/>
        <v>0</v>
      </c>
    </row>
    <row r="125" spans="1:12" ht="25.5" hidden="1" customHeight="1">
      <c r="A125" s="64">
        <v>2</v>
      </c>
      <c r="B125" s="60">
        <v>6</v>
      </c>
      <c r="C125" s="61">
        <v>3</v>
      </c>
      <c r="D125" s="62">
        <v>1</v>
      </c>
      <c r="E125" s="60">
        <v>1</v>
      </c>
      <c r="F125" s="84"/>
      <c r="G125" s="62" t="s">
        <v>95</v>
      </c>
      <c r="H125" s="7">
        <v>92</v>
      </c>
      <c r="I125" s="115">
        <f t="shared" si="9"/>
        <v>0</v>
      </c>
      <c r="J125" s="127">
        <f t="shared" si="9"/>
        <v>0</v>
      </c>
      <c r="K125" s="116">
        <f t="shared" si="9"/>
        <v>0</v>
      </c>
      <c r="L125" s="115">
        <f t="shared" si="9"/>
        <v>0</v>
      </c>
    </row>
    <row r="126" spans="1:12" ht="25.5" hidden="1" customHeight="1">
      <c r="A126" s="64">
        <v>2</v>
      </c>
      <c r="B126" s="60">
        <v>6</v>
      </c>
      <c r="C126" s="61">
        <v>3</v>
      </c>
      <c r="D126" s="62">
        <v>1</v>
      </c>
      <c r="E126" s="60">
        <v>1</v>
      </c>
      <c r="F126" s="84">
        <v>1</v>
      </c>
      <c r="G126" s="62" t="s">
        <v>95</v>
      </c>
      <c r="H126" s="7">
        <v>93</v>
      </c>
      <c r="I126" s="121">
        <v>0</v>
      </c>
      <c r="J126" s="121">
        <v>0</v>
      </c>
      <c r="K126" s="121">
        <v>0</v>
      </c>
      <c r="L126" s="121">
        <v>0</v>
      </c>
    </row>
    <row r="127" spans="1:12" ht="25.5" hidden="1" customHeight="1">
      <c r="A127" s="73">
        <v>2</v>
      </c>
      <c r="B127" s="57">
        <v>6</v>
      </c>
      <c r="C127" s="55">
        <v>4</v>
      </c>
      <c r="D127" s="56"/>
      <c r="E127" s="57"/>
      <c r="F127" s="86"/>
      <c r="G127" s="56" t="s">
        <v>96</v>
      </c>
      <c r="H127" s="7">
        <v>94</v>
      </c>
      <c r="I127" s="122">
        <f t="shared" ref="I127:L129" si="10">I128</f>
        <v>0</v>
      </c>
      <c r="J127" s="128">
        <f t="shared" si="10"/>
        <v>0</v>
      </c>
      <c r="K127" s="123">
        <f t="shared" si="10"/>
        <v>0</v>
      </c>
      <c r="L127" s="122">
        <f t="shared" si="10"/>
        <v>0</v>
      </c>
    </row>
    <row r="128" spans="1:12" ht="25.5" hidden="1" customHeight="1">
      <c r="A128" s="64">
        <v>2</v>
      </c>
      <c r="B128" s="60">
        <v>6</v>
      </c>
      <c r="C128" s="61">
        <v>4</v>
      </c>
      <c r="D128" s="62">
        <v>1</v>
      </c>
      <c r="E128" s="60"/>
      <c r="F128" s="84"/>
      <c r="G128" s="62" t="s">
        <v>96</v>
      </c>
      <c r="H128" s="7">
        <v>95</v>
      </c>
      <c r="I128" s="115">
        <f t="shared" si="10"/>
        <v>0</v>
      </c>
      <c r="J128" s="127">
        <f t="shared" si="10"/>
        <v>0</v>
      </c>
      <c r="K128" s="116">
        <f t="shared" si="10"/>
        <v>0</v>
      </c>
      <c r="L128" s="115">
        <f t="shared" si="10"/>
        <v>0</v>
      </c>
    </row>
    <row r="129" spans="1:12" ht="25.5" hidden="1" customHeight="1">
      <c r="A129" s="64">
        <v>2</v>
      </c>
      <c r="B129" s="60">
        <v>6</v>
      </c>
      <c r="C129" s="61">
        <v>4</v>
      </c>
      <c r="D129" s="62">
        <v>1</v>
      </c>
      <c r="E129" s="60">
        <v>1</v>
      </c>
      <c r="F129" s="84"/>
      <c r="G129" s="62" t="s">
        <v>96</v>
      </c>
      <c r="H129" s="7">
        <v>96</v>
      </c>
      <c r="I129" s="115">
        <f t="shared" si="10"/>
        <v>0</v>
      </c>
      <c r="J129" s="127">
        <f t="shared" si="10"/>
        <v>0</v>
      </c>
      <c r="K129" s="116">
        <f t="shared" si="10"/>
        <v>0</v>
      </c>
      <c r="L129" s="115">
        <f t="shared" si="10"/>
        <v>0</v>
      </c>
    </row>
    <row r="130" spans="1:12" ht="25.5" hidden="1" customHeight="1">
      <c r="A130" s="64">
        <v>2</v>
      </c>
      <c r="B130" s="60">
        <v>6</v>
      </c>
      <c r="C130" s="61">
        <v>4</v>
      </c>
      <c r="D130" s="62">
        <v>1</v>
      </c>
      <c r="E130" s="60">
        <v>1</v>
      </c>
      <c r="F130" s="84">
        <v>1</v>
      </c>
      <c r="G130" s="62" t="s">
        <v>96</v>
      </c>
      <c r="H130" s="7">
        <v>97</v>
      </c>
      <c r="I130" s="121">
        <v>0</v>
      </c>
      <c r="J130" s="121">
        <v>0</v>
      </c>
      <c r="K130" s="121">
        <v>0</v>
      </c>
      <c r="L130" s="121">
        <v>0</v>
      </c>
    </row>
    <row r="131" spans="1:12" ht="25.5" hidden="1" customHeight="1">
      <c r="A131" s="67">
        <v>2</v>
      </c>
      <c r="B131" s="74">
        <v>6</v>
      </c>
      <c r="C131" s="75">
        <v>5</v>
      </c>
      <c r="D131" s="77"/>
      <c r="E131" s="74"/>
      <c r="F131" s="89"/>
      <c r="G131" s="77" t="s">
        <v>97</v>
      </c>
      <c r="H131" s="7">
        <v>98</v>
      </c>
      <c r="I131" s="124">
        <f t="shared" ref="I131:L133" si="11">I132</f>
        <v>0</v>
      </c>
      <c r="J131" s="133">
        <f t="shared" si="11"/>
        <v>0</v>
      </c>
      <c r="K131" s="125">
        <f t="shared" si="11"/>
        <v>0</v>
      </c>
      <c r="L131" s="124">
        <f t="shared" si="11"/>
        <v>0</v>
      </c>
    </row>
    <row r="132" spans="1:12" ht="25.5" hidden="1" customHeight="1">
      <c r="A132" s="64">
        <v>2</v>
      </c>
      <c r="B132" s="60">
        <v>6</v>
      </c>
      <c r="C132" s="61">
        <v>5</v>
      </c>
      <c r="D132" s="62">
        <v>1</v>
      </c>
      <c r="E132" s="60"/>
      <c r="F132" s="84"/>
      <c r="G132" s="77" t="s">
        <v>97</v>
      </c>
      <c r="H132" s="7">
        <v>99</v>
      </c>
      <c r="I132" s="115">
        <f t="shared" si="11"/>
        <v>0</v>
      </c>
      <c r="J132" s="127">
        <f t="shared" si="11"/>
        <v>0</v>
      </c>
      <c r="K132" s="116">
        <f t="shared" si="11"/>
        <v>0</v>
      </c>
      <c r="L132" s="115">
        <f t="shared" si="11"/>
        <v>0</v>
      </c>
    </row>
    <row r="133" spans="1:12" ht="25.5" hidden="1" customHeight="1">
      <c r="A133" s="64">
        <v>2</v>
      </c>
      <c r="B133" s="60">
        <v>6</v>
      </c>
      <c r="C133" s="61">
        <v>5</v>
      </c>
      <c r="D133" s="62">
        <v>1</v>
      </c>
      <c r="E133" s="60">
        <v>1</v>
      </c>
      <c r="F133" s="84"/>
      <c r="G133" s="77" t="s">
        <v>97</v>
      </c>
      <c r="H133" s="7">
        <v>100</v>
      </c>
      <c r="I133" s="115">
        <f t="shared" si="11"/>
        <v>0</v>
      </c>
      <c r="J133" s="127">
        <f t="shared" si="11"/>
        <v>0</v>
      </c>
      <c r="K133" s="116">
        <f t="shared" si="11"/>
        <v>0</v>
      </c>
      <c r="L133" s="115">
        <f t="shared" si="11"/>
        <v>0</v>
      </c>
    </row>
    <row r="134" spans="1:12" ht="25.5" hidden="1" customHeight="1">
      <c r="A134" s="60">
        <v>2</v>
      </c>
      <c r="B134" s="61">
        <v>6</v>
      </c>
      <c r="C134" s="60">
        <v>5</v>
      </c>
      <c r="D134" s="60">
        <v>1</v>
      </c>
      <c r="E134" s="62">
        <v>1</v>
      </c>
      <c r="F134" s="84">
        <v>1</v>
      </c>
      <c r="G134" s="60" t="s">
        <v>98</v>
      </c>
      <c r="H134" s="7">
        <v>101</v>
      </c>
      <c r="I134" s="121">
        <v>0</v>
      </c>
      <c r="J134" s="121">
        <v>0</v>
      </c>
      <c r="K134" s="121">
        <v>0</v>
      </c>
      <c r="L134" s="121">
        <v>0</v>
      </c>
    </row>
    <row r="135" spans="1:12" ht="26.25" hidden="1" customHeight="1">
      <c r="A135" s="64">
        <v>2</v>
      </c>
      <c r="B135" s="61">
        <v>6</v>
      </c>
      <c r="C135" s="60">
        <v>6</v>
      </c>
      <c r="D135" s="61"/>
      <c r="E135" s="62"/>
      <c r="F135" s="63"/>
      <c r="G135" s="12" t="s">
        <v>99</v>
      </c>
      <c r="H135" s="7">
        <v>102</v>
      </c>
      <c r="I135" s="116">
        <f t="shared" ref="I135:L137" si="12">I136</f>
        <v>0</v>
      </c>
      <c r="J135" s="115">
        <f t="shared" si="12"/>
        <v>0</v>
      </c>
      <c r="K135" s="115">
        <f t="shared" si="12"/>
        <v>0</v>
      </c>
      <c r="L135" s="115">
        <f t="shared" si="12"/>
        <v>0</v>
      </c>
    </row>
    <row r="136" spans="1:12" ht="26.25" hidden="1" customHeight="1">
      <c r="A136" s="64">
        <v>2</v>
      </c>
      <c r="B136" s="61">
        <v>6</v>
      </c>
      <c r="C136" s="60">
        <v>6</v>
      </c>
      <c r="D136" s="61">
        <v>1</v>
      </c>
      <c r="E136" s="62"/>
      <c r="F136" s="63"/>
      <c r="G136" s="12" t="s">
        <v>99</v>
      </c>
      <c r="H136" s="90">
        <v>103</v>
      </c>
      <c r="I136" s="115">
        <f t="shared" si="12"/>
        <v>0</v>
      </c>
      <c r="J136" s="115">
        <f t="shared" si="12"/>
        <v>0</v>
      </c>
      <c r="K136" s="115">
        <f t="shared" si="12"/>
        <v>0</v>
      </c>
      <c r="L136" s="115">
        <f t="shared" si="12"/>
        <v>0</v>
      </c>
    </row>
    <row r="137" spans="1:12" ht="26.25" hidden="1" customHeight="1">
      <c r="A137" s="64">
        <v>2</v>
      </c>
      <c r="B137" s="61">
        <v>6</v>
      </c>
      <c r="C137" s="60">
        <v>6</v>
      </c>
      <c r="D137" s="61">
        <v>1</v>
      </c>
      <c r="E137" s="62">
        <v>1</v>
      </c>
      <c r="F137" s="63"/>
      <c r="G137" s="12" t="s">
        <v>99</v>
      </c>
      <c r="H137" s="90">
        <v>104</v>
      </c>
      <c r="I137" s="115">
        <f t="shared" si="12"/>
        <v>0</v>
      </c>
      <c r="J137" s="115">
        <f t="shared" si="12"/>
        <v>0</v>
      </c>
      <c r="K137" s="115">
        <f t="shared" si="12"/>
        <v>0</v>
      </c>
      <c r="L137" s="115">
        <f t="shared" si="12"/>
        <v>0</v>
      </c>
    </row>
    <row r="138" spans="1:12" ht="26.25" hidden="1" customHeight="1">
      <c r="A138" s="64">
        <v>2</v>
      </c>
      <c r="B138" s="61">
        <v>6</v>
      </c>
      <c r="C138" s="60">
        <v>6</v>
      </c>
      <c r="D138" s="61">
        <v>1</v>
      </c>
      <c r="E138" s="62">
        <v>1</v>
      </c>
      <c r="F138" s="63">
        <v>1</v>
      </c>
      <c r="G138" s="13" t="s">
        <v>99</v>
      </c>
      <c r="H138" s="90">
        <v>105</v>
      </c>
      <c r="I138" s="121">
        <v>0</v>
      </c>
      <c r="J138" s="134">
        <v>0</v>
      </c>
      <c r="K138" s="121">
        <v>0</v>
      </c>
      <c r="L138" s="121">
        <v>0</v>
      </c>
    </row>
    <row r="139" spans="1:12">
      <c r="A139" s="83">
        <v>2</v>
      </c>
      <c r="B139" s="49">
        <v>7</v>
      </c>
      <c r="C139" s="49"/>
      <c r="D139" s="50"/>
      <c r="E139" s="50"/>
      <c r="F139" s="52"/>
      <c r="G139" s="51" t="s">
        <v>100</v>
      </c>
      <c r="H139" s="90">
        <v>106</v>
      </c>
      <c r="I139" s="116">
        <f>SUM(I140+I145+I153)</f>
        <v>4200</v>
      </c>
      <c r="J139" s="127">
        <f>SUM(J140+J145+J153)</f>
        <v>4200</v>
      </c>
      <c r="K139" s="116">
        <f>SUM(K140+K145+K153)</f>
        <v>4200</v>
      </c>
      <c r="L139" s="115">
        <f>SUM(L140+L145+L153)</f>
        <v>4200</v>
      </c>
    </row>
    <row r="140" spans="1:12" hidden="1">
      <c r="A140" s="64">
        <v>2</v>
      </c>
      <c r="B140" s="60">
        <v>7</v>
      </c>
      <c r="C140" s="60">
        <v>1</v>
      </c>
      <c r="D140" s="61"/>
      <c r="E140" s="61"/>
      <c r="F140" s="63"/>
      <c r="G140" s="62" t="s">
        <v>101</v>
      </c>
      <c r="H140" s="90">
        <v>107</v>
      </c>
      <c r="I140" s="116">
        <f t="shared" ref="I140:L141" si="13">I141</f>
        <v>0</v>
      </c>
      <c r="J140" s="127">
        <f t="shared" si="13"/>
        <v>0</v>
      </c>
      <c r="K140" s="116">
        <f t="shared" si="13"/>
        <v>0</v>
      </c>
      <c r="L140" s="115">
        <f t="shared" si="13"/>
        <v>0</v>
      </c>
    </row>
    <row r="141" spans="1:12" hidden="1">
      <c r="A141" s="64">
        <v>2</v>
      </c>
      <c r="B141" s="60">
        <v>7</v>
      </c>
      <c r="C141" s="60">
        <v>1</v>
      </c>
      <c r="D141" s="61">
        <v>1</v>
      </c>
      <c r="E141" s="61"/>
      <c r="F141" s="63"/>
      <c r="G141" s="62" t="s">
        <v>101</v>
      </c>
      <c r="H141" s="90">
        <v>108</v>
      </c>
      <c r="I141" s="116">
        <f t="shared" si="13"/>
        <v>0</v>
      </c>
      <c r="J141" s="127">
        <f t="shared" si="13"/>
        <v>0</v>
      </c>
      <c r="K141" s="116">
        <f t="shared" si="13"/>
        <v>0</v>
      </c>
      <c r="L141" s="115">
        <f t="shared" si="13"/>
        <v>0</v>
      </c>
    </row>
    <row r="142" spans="1:12" hidden="1">
      <c r="A142" s="64">
        <v>2</v>
      </c>
      <c r="B142" s="60">
        <v>7</v>
      </c>
      <c r="C142" s="60">
        <v>1</v>
      </c>
      <c r="D142" s="61">
        <v>1</v>
      </c>
      <c r="E142" s="61">
        <v>1</v>
      </c>
      <c r="F142" s="63"/>
      <c r="G142" s="62" t="s">
        <v>101</v>
      </c>
      <c r="H142" s="90">
        <v>109</v>
      </c>
      <c r="I142" s="116">
        <f>SUM(I143:I144)</f>
        <v>0</v>
      </c>
      <c r="J142" s="127">
        <f>SUM(J143:J144)</f>
        <v>0</v>
      </c>
      <c r="K142" s="116">
        <f>SUM(K143:K144)</f>
        <v>0</v>
      </c>
      <c r="L142" s="115">
        <f>SUM(L143:L144)</f>
        <v>0</v>
      </c>
    </row>
    <row r="143" spans="1:12" hidden="1">
      <c r="A143" s="73">
        <v>2</v>
      </c>
      <c r="B143" s="57">
        <v>7</v>
      </c>
      <c r="C143" s="73">
        <v>1</v>
      </c>
      <c r="D143" s="60">
        <v>1</v>
      </c>
      <c r="E143" s="55">
        <v>1</v>
      </c>
      <c r="F143" s="58">
        <v>1</v>
      </c>
      <c r="G143" s="56" t="s">
        <v>102</v>
      </c>
      <c r="H143" s="90">
        <v>110</v>
      </c>
      <c r="I143" s="135">
        <v>0</v>
      </c>
      <c r="J143" s="135">
        <v>0</v>
      </c>
      <c r="K143" s="135">
        <v>0</v>
      </c>
      <c r="L143" s="135">
        <v>0</v>
      </c>
    </row>
    <row r="144" spans="1:12" hidden="1">
      <c r="A144" s="60">
        <v>2</v>
      </c>
      <c r="B144" s="60">
        <v>7</v>
      </c>
      <c r="C144" s="64">
        <v>1</v>
      </c>
      <c r="D144" s="60">
        <v>1</v>
      </c>
      <c r="E144" s="61">
        <v>1</v>
      </c>
      <c r="F144" s="63">
        <v>2</v>
      </c>
      <c r="G144" s="62" t="s">
        <v>103</v>
      </c>
      <c r="H144" s="90">
        <v>111</v>
      </c>
      <c r="I144" s="120">
        <v>0</v>
      </c>
      <c r="J144" s="120">
        <v>0</v>
      </c>
      <c r="K144" s="120">
        <v>0</v>
      </c>
      <c r="L144" s="120">
        <v>0</v>
      </c>
    </row>
    <row r="145" spans="1:12" ht="25.5" hidden="1" customHeight="1">
      <c r="A145" s="67">
        <v>2</v>
      </c>
      <c r="B145" s="68">
        <v>7</v>
      </c>
      <c r="C145" s="67">
        <v>2</v>
      </c>
      <c r="D145" s="68"/>
      <c r="E145" s="69"/>
      <c r="F145" s="71"/>
      <c r="G145" s="70" t="s">
        <v>104</v>
      </c>
      <c r="H145" s="90">
        <v>112</v>
      </c>
      <c r="I145" s="117">
        <f t="shared" ref="I145:L146" si="14">I146</f>
        <v>0</v>
      </c>
      <c r="J145" s="129">
        <f t="shared" si="14"/>
        <v>0</v>
      </c>
      <c r="K145" s="117">
        <f t="shared" si="14"/>
        <v>0</v>
      </c>
      <c r="L145" s="118">
        <f t="shared" si="14"/>
        <v>0</v>
      </c>
    </row>
    <row r="146" spans="1:12" ht="25.5" hidden="1" customHeight="1">
      <c r="A146" s="64">
        <v>2</v>
      </c>
      <c r="B146" s="60">
        <v>7</v>
      </c>
      <c r="C146" s="64">
        <v>2</v>
      </c>
      <c r="D146" s="60">
        <v>1</v>
      </c>
      <c r="E146" s="61"/>
      <c r="F146" s="63"/>
      <c r="G146" s="62" t="s">
        <v>105</v>
      </c>
      <c r="H146" s="90">
        <v>113</v>
      </c>
      <c r="I146" s="116">
        <f t="shared" si="14"/>
        <v>0</v>
      </c>
      <c r="J146" s="127">
        <f t="shared" si="14"/>
        <v>0</v>
      </c>
      <c r="K146" s="116">
        <f t="shared" si="14"/>
        <v>0</v>
      </c>
      <c r="L146" s="115">
        <f t="shared" si="14"/>
        <v>0</v>
      </c>
    </row>
    <row r="147" spans="1:12" ht="25.5" hidden="1" customHeight="1">
      <c r="A147" s="64">
        <v>2</v>
      </c>
      <c r="B147" s="60">
        <v>7</v>
      </c>
      <c r="C147" s="64">
        <v>2</v>
      </c>
      <c r="D147" s="60">
        <v>1</v>
      </c>
      <c r="E147" s="61">
        <v>1</v>
      </c>
      <c r="F147" s="63"/>
      <c r="G147" s="62" t="s">
        <v>105</v>
      </c>
      <c r="H147" s="90">
        <v>114</v>
      </c>
      <c r="I147" s="116">
        <f>SUM(I148:I149)</f>
        <v>0</v>
      </c>
      <c r="J147" s="127">
        <f>SUM(J148:J149)</f>
        <v>0</v>
      </c>
      <c r="K147" s="116">
        <f>SUM(K148:K149)</f>
        <v>0</v>
      </c>
      <c r="L147" s="115">
        <f>SUM(L148:L149)</f>
        <v>0</v>
      </c>
    </row>
    <row r="148" spans="1:12" hidden="1">
      <c r="A148" s="64">
        <v>2</v>
      </c>
      <c r="B148" s="60">
        <v>7</v>
      </c>
      <c r="C148" s="64">
        <v>2</v>
      </c>
      <c r="D148" s="60">
        <v>1</v>
      </c>
      <c r="E148" s="61">
        <v>1</v>
      </c>
      <c r="F148" s="63">
        <v>1</v>
      </c>
      <c r="G148" s="62" t="s">
        <v>106</v>
      </c>
      <c r="H148" s="90">
        <v>115</v>
      </c>
      <c r="I148" s="120">
        <v>0</v>
      </c>
      <c r="J148" s="120">
        <v>0</v>
      </c>
      <c r="K148" s="120">
        <v>0</v>
      </c>
      <c r="L148" s="120">
        <v>0</v>
      </c>
    </row>
    <row r="149" spans="1:12" hidden="1">
      <c r="A149" s="64">
        <v>2</v>
      </c>
      <c r="B149" s="60">
        <v>7</v>
      </c>
      <c r="C149" s="64">
        <v>2</v>
      </c>
      <c r="D149" s="60">
        <v>1</v>
      </c>
      <c r="E149" s="61">
        <v>1</v>
      </c>
      <c r="F149" s="63">
        <v>2</v>
      </c>
      <c r="G149" s="62" t="s">
        <v>107</v>
      </c>
      <c r="H149" s="90">
        <v>116</v>
      </c>
      <c r="I149" s="120">
        <v>0</v>
      </c>
      <c r="J149" s="120">
        <v>0</v>
      </c>
      <c r="K149" s="120">
        <v>0</v>
      </c>
      <c r="L149" s="120">
        <v>0</v>
      </c>
    </row>
    <row r="150" spans="1:12" hidden="1">
      <c r="A150" s="64">
        <v>2</v>
      </c>
      <c r="B150" s="60">
        <v>7</v>
      </c>
      <c r="C150" s="64">
        <v>2</v>
      </c>
      <c r="D150" s="60">
        <v>2</v>
      </c>
      <c r="E150" s="61"/>
      <c r="F150" s="63"/>
      <c r="G150" s="62" t="s">
        <v>108</v>
      </c>
      <c r="H150" s="90">
        <v>117</v>
      </c>
      <c r="I150" s="116">
        <f>I151</f>
        <v>0</v>
      </c>
      <c r="J150" s="116">
        <f>J151</f>
        <v>0</v>
      </c>
      <c r="K150" s="116">
        <f>K151</f>
        <v>0</v>
      </c>
      <c r="L150" s="116">
        <f>L151</f>
        <v>0</v>
      </c>
    </row>
    <row r="151" spans="1:12" hidden="1">
      <c r="A151" s="64">
        <v>2</v>
      </c>
      <c r="B151" s="60">
        <v>7</v>
      </c>
      <c r="C151" s="64">
        <v>2</v>
      </c>
      <c r="D151" s="60">
        <v>2</v>
      </c>
      <c r="E151" s="61">
        <v>1</v>
      </c>
      <c r="F151" s="63"/>
      <c r="G151" s="62" t="s">
        <v>108</v>
      </c>
      <c r="H151" s="90">
        <v>118</v>
      </c>
      <c r="I151" s="116">
        <f>SUM(I152)</f>
        <v>0</v>
      </c>
      <c r="J151" s="116">
        <f>SUM(J152)</f>
        <v>0</v>
      </c>
      <c r="K151" s="116">
        <f>SUM(K152)</f>
        <v>0</v>
      </c>
      <c r="L151" s="116">
        <f>SUM(L152)</f>
        <v>0</v>
      </c>
    </row>
    <row r="152" spans="1:12" hidden="1">
      <c r="A152" s="64">
        <v>2</v>
      </c>
      <c r="B152" s="60">
        <v>7</v>
      </c>
      <c r="C152" s="64">
        <v>2</v>
      </c>
      <c r="D152" s="60">
        <v>2</v>
      </c>
      <c r="E152" s="61">
        <v>1</v>
      </c>
      <c r="F152" s="63">
        <v>1</v>
      </c>
      <c r="G152" s="62" t="s">
        <v>108</v>
      </c>
      <c r="H152" s="90">
        <v>119</v>
      </c>
      <c r="I152" s="120">
        <v>0</v>
      </c>
      <c r="J152" s="120">
        <v>0</v>
      </c>
      <c r="K152" s="120">
        <v>0</v>
      </c>
      <c r="L152" s="120">
        <v>0</v>
      </c>
    </row>
    <row r="153" spans="1:12">
      <c r="A153" s="64">
        <v>2</v>
      </c>
      <c r="B153" s="60">
        <v>7</v>
      </c>
      <c r="C153" s="64">
        <v>3</v>
      </c>
      <c r="D153" s="60"/>
      <c r="E153" s="61"/>
      <c r="F153" s="63"/>
      <c r="G153" s="62" t="s">
        <v>109</v>
      </c>
      <c r="H153" s="90">
        <v>120</v>
      </c>
      <c r="I153" s="116">
        <f t="shared" ref="I153:L154" si="15">I154</f>
        <v>4200</v>
      </c>
      <c r="J153" s="127">
        <f t="shared" si="15"/>
        <v>4200</v>
      </c>
      <c r="K153" s="116">
        <f t="shared" si="15"/>
        <v>4200</v>
      </c>
      <c r="L153" s="115">
        <f t="shared" si="15"/>
        <v>4200</v>
      </c>
    </row>
    <row r="154" spans="1:12">
      <c r="A154" s="67">
        <v>2</v>
      </c>
      <c r="B154" s="74">
        <v>7</v>
      </c>
      <c r="C154" s="91">
        <v>3</v>
      </c>
      <c r="D154" s="74">
        <v>1</v>
      </c>
      <c r="E154" s="75"/>
      <c r="F154" s="76"/>
      <c r="G154" s="77" t="s">
        <v>109</v>
      </c>
      <c r="H154" s="90">
        <v>121</v>
      </c>
      <c r="I154" s="125">
        <f t="shared" si="15"/>
        <v>4200</v>
      </c>
      <c r="J154" s="133">
        <f t="shared" si="15"/>
        <v>4200</v>
      </c>
      <c r="K154" s="125">
        <f t="shared" si="15"/>
        <v>4200</v>
      </c>
      <c r="L154" s="124">
        <f t="shared" si="15"/>
        <v>4200</v>
      </c>
    </row>
    <row r="155" spans="1:12">
      <c r="A155" s="64">
        <v>2</v>
      </c>
      <c r="B155" s="60">
        <v>7</v>
      </c>
      <c r="C155" s="64">
        <v>3</v>
      </c>
      <c r="D155" s="60">
        <v>1</v>
      </c>
      <c r="E155" s="61">
        <v>1</v>
      </c>
      <c r="F155" s="63"/>
      <c r="G155" s="62" t="s">
        <v>109</v>
      </c>
      <c r="H155" s="90">
        <v>122</v>
      </c>
      <c r="I155" s="116">
        <f>SUM(I156:I157)</f>
        <v>4200</v>
      </c>
      <c r="J155" s="127">
        <f>SUM(J156:J157)</f>
        <v>4200</v>
      </c>
      <c r="K155" s="116">
        <f>SUM(K156:K157)</f>
        <v>4200</v>
      </c>
      <c r="L155" s="115">
        <f>SUM(L156:L157)</f>
        <v>4200</v>
      </c>
    </row>
    <row r="156" spans="1:12">
      <c r="A156" s="73">
        <v>2</v>
      </c>
      <c r="B156" s="57">
        <v>7</v>
      </c>
      <c r="C156" s="73">
        <v>3</v>
      </c>
      <c r="D156" s="57">
        <v>1</v>
      </c>
      <c r="E156" s="55">
        <v>1</v>
      </c>
      <c r="F156" s="58">
        <v>1</v>
      </c>
      <c r="G156" s="56" t="s">
        <v>110</v>
      </c>
      <c r="H156" s="90">
        <v>123</v>
      </c>
      <c r="I156" s="135">
        <v>4200</v>
      </c>
      <c r="J156" s="135">
        <v>4200</v>
      </c>
      <c r="K156" s="135">
        <v>4200</v>
      </c>
      <c r="L156" s="135">
        <v>4200</v>
      </c>
    </row>
    <row r="157" spans="1:12" hidden="1">
      <c r="A157" s="64">
        <v>2</v>
      </c>
      <c r="B157" s="60">
        <v>7</v>
      </c>
      <c r="C157" s="64">
        <v>3</v>
      </c>
      <c r="D157" s="60">
        <v>1</v>
      </c>
      <c r="E157" s="61">
        <v>1</v>
      </c>
      <c r="F157" s="63">
        <v>2</v>
      </c>
      <c r="G157" s="62" t="s">
        <v>111</v>
      </c>
      <c r="H157" s="90">
        <v>124</v>
      </c>
      <c r="I157" s="120">
        <v>0</v>
      </c>
      <c r="J157" s="121">
        <v>0</v>
      </c>
      <c r="K157" s="121">
        <v>0</v>
      </c>
      <c r="L157" s="121">
        <v>0</v>
      </c>
    </row>
    <row r="158" spans="1:12" hidden="1">
      <c r="A158" s="83">
        <v>2</v>
      </c>
      <c r="B158" s="83">
        <v>8</v>
      </c>
      <c r="C158" s="49"/>
      <c r="D158" s="66"/>
      <c r="E158" s="54"/>
      <c r="F158" s="92"/>
      <c r="G158" s="59" t="s">
        <v>112</v>
      </c>
      <c r="H158" s="90">
        <v>125</v>
      </c>
      <c r="I158" s="123">
        <f>I159</f>
        <v>0</v>
      </c>
      <c r="J158" s="128">
        <f>J159</f>
        <v>0</v>
      </c>
      <c r="K158" s="123">
        <f>K159</f>
        <v>0</v>
      </c>
      <c r="L158" s="122">
        <f>L159</f>
        <v>0</v>
      </c>
    </row>
    <row r="159" spans="1:12" hidden="1">
      <c r="A159" s="67">
        <v>2</v>
      </c>
      <c r="B159" s="67">
        <v>8</v>
      </c>
      <c r="C159" s="67">
        <v>1</v>
      </c>
      <c r="D159" s="68"/>
      <c r="E159" s="69"/>
      <c r="F159" s="71"/>
      <c r="G159" s="56" t="s">
        <v>112</v>
      </c>
      <c r="H159" s="90">
        <v>126</v>
      </c>
      <c r="I159" s="123">
        <f>I160+I165</f>
        <v>0</v>
      </c>
      <c r="J159" s="128">
        <f>J160+J165</f>
        <v>0</v>
      </c>
      <c r="K159" s="123">
        <f>K160+K165</f>
        <v>0</v>
      </c>
      <c r="L159" s="122">
        <f>L160+L165</f>
        <v>0</v>
      </c>
    </row>
    <row r="160" spans="1:12" hidden="1">
      <c r="A160" s="64">
        <v>2</v>
      </c>
      <c r="B160" s="60">
        <v>8</v>
      </c>
      <c r="C160" s="62">
        <v>1</v>
      </c>
      <c r="D160" s="60">
        <v>1</v>
      </c>
      <c r="E160" s="61"/>
      <c r="F160" s="63"/>
      <c r="G160" s="62" t="s">
        <v>113</v>
      </c>
      <c r="H160" s="90">
        <v>127</v>
      </c>
      <c r="I160" s="116">
        <f>I161</f>
        <v>0</v>
      </c>
      <c r="J160" s="127">
        <f>J161</f>
        <v>0</v>
      </c>
      <c r="K160" s="116">
        <f>K161</f>
        <v>0</v>
      </c>
      <c r="L160" s="115">
        <f>L161</f>
        <v>0</v>
      </c>
    </row>
    <row r="161" spans="1:15" hidden="1">
      <c r="A161" s="64">
        <v>2</v>
      </c>
      <c r="B161" s="60">
        <v>8</v>
      </c>
      <c r="C161" s="56">
        <v>1</v>
      </c>
      <c r="D161" s="57">
        <v>1</v>
      </c>
      <c r="E161" s="55">
        <v>1</v>
      </c>
      <c r="F161" s="58"/>
      <c r="G161" s="62" t="s">
        <v>113</v>
      </c>
      <c r="H161" s="90">
        <v>128</v>
      </c>
      <c r="I161" s="123">
        <f>SUM(I162:I164)</f>
        <v>0</v>
      </c>
      <c r="J161" s="123">
        <f>SUM(J162:J164)</f>
        <v>0</v>
      </c>
      <c r="K161" s="123">
        <f>SUM(K162:K164)</f>
        <v>0</v>
      </c>
      <c r="L161" s="123">
        <f>SUM(L162:L164)</f>
        <v>0</v>
      </c>
    </row>
    <row r="162" spans="1:15" hidden="1">
      <c r="A162" s="60">
        <v>2</v>
      </c>
      <c r="B162" s="57">
        <v>8</v>
      </c>
      <c r="C162" s="62">
        <v>1</v>
      </c>
      <c r="D162" s="60">
        <v>1</v>
      </c>
      <c r="E162" s="61">
        <v>1</v>
      </c>
      <c r="F162" s="63">
        <v>1</v>
      </c>
      <c r="G162" s="62" t="s">
        <v>114</v>
      </c>
      <c r="H162" s="90">
        <v>129</v>
      </c>
      <c r="I162" s="120">
        <v>0</v>
      </c>
      <c r="J162" s="120">
        <v>0</v>
      </c>
      <c r="K162" s="120">
        <v>0</v>
      </c>
      <c r="L162" s="120">
        <v>0</v>
      </c>
    </row>
    <row r="163" spans="1:15" ht="25.5" hidden="1" customHeight="1">
      <c r="A163" s="67">
        <v>2</v>
      </c>
      <c r="B163" s="74">
        <v>8</v>
      </c>
      <c r="C163" s="77">
        <v>1</v>
      </c>
      <c r="D163" s="74">
        <v>1</v>
      </c>
      <c r="E163" s="75">
        <v>1</v>
      </c>
      <c r="F163" s="76">
        <v>2</v>
      </c>
      <c r="G163" s="77" t="s">
        <v>115</v>
      </c>
      <c r="H163" s="90">
        <v>130</v>
      </c>
      <c r="I163" s="136">
        <v>0</v>
      </c>
      <c r="J163" s="136">
        <v>0</v>
      </c>
      <c r="K163" s="136">
        <v>0</v>
      </c>
      <c r="L163" s="136">
        <v>0</v>
      </c>
    </row>
    <row r="164" spans="1:15" hidden="1">
      <c r="A164" s="67">
        <v>2</v>
      </c>
      <c r="B164" s="74">
        <v>8</v>
      </c>
      <c r="C164" s="77">
        <v>1</v>
      </c>
      <c r="D164" s="74">
        <v>1</v>
      </c>
      <c r="E164" s="75">
        <v>1</v>
      </c>
      <c r="F164" s="76">
        <v>3</v>
      </c>
      <c r="G164" s="77" t="s">
        <v>116</v>
      </c>
      <c r="H164" s="90">
        <v>131</v>
      </c>
      <c r="I164" s="136">
        <v>0</v>
      </c>
      <c r="J164" s="137">
        <v>0</v>
      </c>
      <c r="K164" s="136">
        <v>0</v>
      </c>
      <c r="L164" s="126">
        <v>0</v>
      </c>
    </row>
    <row r="165" spans="1:15" hidden="1">
      <c r="A165" s="64">
        <v>2</v>
      </c>
      <c r="B165" s="60">
        <v>8</v>
      </c>
      <c r="C165" s="62">
        <v>1</v>
      </c>
      <c r="D165" s="60">
        <v>2</v>
      </c>
      <c r="E165" s="61"/>
      <c r="F165" s="63"/>
      <c r="G165" s="62" t="s">
        <v>117</v>
      </c>
      <c r="H165" s="90">
        <v>132</v>
      </c>
      <c r="I165" s="116">
        <f t="shared" ref="I165:L166" si="16">I166</f>
        <v>0</v>
      </c>
      <c r="J165" s="127">
        <f t="shared" si="16"/>
        <v>0</v>
      </c>
      <c r="K165" s="116">
        <f t="shared" si="16"/>
        <v>0</v>
      </c>
      <c r="L165" s="115">
        <f t="shared" si="16"/>
        <v>0</v>
      </c>
    </row>
    <row r="166" spans="1:15" hidden="1">
      <c r="A166" s="64">
        <v>2</v>
      </c>
      <c r="B166" s="60">
        <v>8</v>
      </c>
      <c r="C166" s="62">
        <v>1</v>
      </c>
      <c r="D166" s="60">
        <v>2</v>
      </c>
      <c r="E166" s="61">
        <v>1</v>
      </c>
      <c r="F166" s="63"/>
      <c r="G166" s="62" t="s">
        <v>117</v>
      </c>
      <c r="H166" s="90">
        <v>133</v>
      </c>
      <c r="I166" s="116">
        <f t="shared" si="16"/>
        <v>0</v>
      </c>
      <c r="J166" s="127">
        <f t="shared" si="16"/>
        <v>0</v>
      </c>
      <c r="K166" s="116">
        <f t="shared" si="16"/>
        <v>0</v>
      </c>
      <c r="L166" s="115">
        <f t="shared" si="16"/>
        <v>0</v>
      </c>
    </row>
    <row r="167" spans="1:15" hidden="1">
      <c r="A167" s="67">
        <v>2</v>
      </c>
      <c r="B167" s="68">
        <v>8</v>
      </c>
      <c r="C167" s="70">
        <v>1</v>
      </c>
      <c r="D167" s="68">
        <v>2</v>
      </c>
      <c r="E167" s="69">
        <v>1</v>
      </c>
      <c r="F167" s="71">
        <v>1</v>
      </c>
      <c r="G167" s="62" t="s">
        <v>117</v>
      </c>
      <c r="H167" s="90">
        <v>134</v>
      </c>
      <c r="I167" s="138">
        <v>0</v>
      </c>
      <c r="J167" s="121">
        <v>0</v>
      </c>
      <c r="K167" s="121">
        <v>0</v>
      </c>
      <c r="L167" s="121">
        <v>0</v>
      </c>
    </row>
    <row r="168" spans="1:15" ht="38.25" hidden="1" customHeight="1">
      <c r="A168" s="83">
        <v>2</v>
      </c>
      <c r="B168" s="49">
        <v>9</v>
      </c>
      <c r="C168" s="51"/>
      <c r="D168" s="49"/>
      <c r="E168" s="50"/>
      <c r="F168" s="52"/>
      <c r="G168" s="51" t="s">
        <v>118</v>
      </c>
      <c r="H168" s="90">
        <v>135</v>
      </c>
      <c r="I168" s="116">
        <f>I169+I173</f>
        <v>0</v>
      </c>
      <c r="J168" s="127">
        <f>J169+J173</f>
        <v>0</v>
      </c>
      <c r="K168" s="116">
        <f>K169+K173</f>
        <v>0</v>
      </c>
      <c r="L168" s="115">
        <f>L169+L173</f>
        <v>0</v>
      </c>
    </row>
    <row r="169" spans="1:15" ht="38.25" hidden="1" customHeight="1">
      <c r="A169" s="64">
        <v>2</v>
      </c>
      <c r="B169" s="60">
        <v>9</v>
      </c>
      <c r="C169" s="62">
        <v>1</v>
      </c>
      <c r="D169" s="60"/>
      <c r="E169" s="61"/>
      <c r="F169" s="63"/>
      <c r="G169" s="62" t="s">
        <v>119</v>
      </c>
      <c r="H169" s="90">
        <v>136</v>
      </c>
      <c r="I169" s="116">
        <f t="shared" ref="I169:L171" si="17">I170</f>
        <v>0</v>
      </c>
      <c r="J169" s="127">
        <f t="shared" si="17"/>
        <v>0</v>
      </c>
      <c r="K169" s="116">
        <f t="shared" si="17"/>
        <v>0</v>
      </c>
      <c r="L169" s="115">
        <f t="shared" si="17"/>
        <v>0</v>
      </c>
      <c r="M169" s="70"/>
      <c r="N169" s="70"/>
      <c r="O169" s="70"/>
    </row>
    <row r="170" spans="1:15" ht="38.25" hidden="1" customHeight="1">
      <c r="A170" s="73">
        <v>2</v>
      </c>
      <c r="B170" s="57">
        <v>9</v>
      </c>
      <c r="C170" s="56">
        <v>1</v>
      </c>
      <c r="D170" s="57">
        <v>1</v>
      </c>
      <c r="E170" s="55"/>
      <c r="F170" s="58"/>
      <c r="G170" s="62" t="s">
        <v>119</v>
      </c>
      <c r="H170" s="90">
        <v>137</v>
      </c>
      <c r="I170" s="123">
        <f t="shared" si="17"/>
        <v>0</v>
      </c>
      <c r="J170" s="128">
        <f t="shared" si="17"/>
        <v>0</v>
      </c>
      <c r="K170" s="123">
        <f t="shared" si="17"/>
        <v>0</v>
      </c>
      <c r="L170" s="122">
        <f t="shared" si="17"/>
        <v>0</v>
      </c>
    </row>
    <row r="171" spans="1:15" ht="38.25" hidden="1" customHeight="1">
      <c r="A171" s="64">
        <v>2</v>
      </c>
      <c r="B171" s="60">
        <v>9</v>
      </c>
      <c r="C171" s="64">
        <v>1</v>
      </c>
      <c r="D171" s="60">
        <v>1</v>
      </c>
      <c r="E171" s="61">
        <v>1</v>
      </c>
      <c r="F171" s="63"/>
      <c r="G171" s="62" t="s">
        <v>119</v>
      </c>
      <c r="H171" s="90">
        <v>138</v>
      </c>
      <c r="I171" s="116">
        <f t="shared" si="17"/>
        <v>0</v>
      </c>
      <c r="J171" s="127">
        <f t="shared" si="17"/>
        <v>0</v>
      </c>
      <c r="K171" s="116">
        <f t="shared" si="17"/>
        <v>0</v>
      </c>
      <c r="L171" s="115">
        <f t="shared" si="17"/>
        <v>0</v>
      </c>
    </row>
    <row r="172" spans="1:15" ht="38.25" hidden="1" customHeight="1">
      <c r="A172" s="73">
        <v>2</v>
      </c>
      <c r="B172" s="57">
        <v>9</v>
      </c>
      <c r="C172" s="57">
        <v>1</v>
      </c>
      <c r="D172" s="57">
        <v>1</v>
      </c>
      <c r="E172" s="55">
        <v>1</v>
      </c>
      <c r="F172" s="58">
        <v>1</v>
      </c>
      <c r="G172" s="62" t="s">
        <v>119</v>
      </c>
      <c r="H172" s="90">
        <v>139</v>
      </c>
      <c r="I172" s="135">
        <v>0</v>
      </c>
      <c r="J172" s="135">
        <v>0</v>
      </c>
      <c r="K172" s="135">
        <v>0</v>
      </c>
      <c r="L172" s="135">
        <v>0</v>
      </c>
    </row>
    <row r="173" spans="1:15" ht="38.25" hidden="1" customHeight="1">
      <c r="A173" s="64">
        <v>2</v>
      </c>
      <c r="B173" s="60">
        <v>9</v>
      </c>
      <c r="C173" s="60">
        <v>2</v>
      </c>
      <c r="D173" s="60"/>
      <c r="E173" s="61"/>
      <c r="F173" s="63"/>
      <c r="G173" s="62" t="s">
        <v>120</v>
      </c>
      <c r="H173" s="90">
        <v>140</v>
      </c>
      <c r="I173" s="116">
        <f>SUM(I174+I179)</f>
        <v>0</v>
      </c>
      <c r="J173" s="116">
        <f>SUM(J174+J179)</f>
        <v>0</v>
      </c>
      <c r="K173" s="116">
        <f>SUM(K174+K179)</f>
        <v>0</v>
      </c>
      <c r="L173" s="116">
        <f>SUM(L174+L179)</f>
        <v>0</v>
      </c>
    </row>
    <row r="174" spans="1:15" ht="51" hidden="1" customHeight="1">
      <c r="A174" s="64">
        <v>2</v>
      </c>
      <c r="B174" s="60">
        <v>9</v>
      </c>
      <c r="C174" s="60">
        <v>2</v>
      </c>
      <c r="D174" s="57">
        <v>1</v>
      </c>
      <c r="E174" s="55"/>
      <c r="F174" s="58"/>
      <c r="G174" s="56" t="s">
        <v>121</v>
      </c>
      <c r="H174" s="90">
        <v>141</v>
      </c>
      <c r="I174" s="123">
        <f>I175</f>
        <v>0</v>
      </c>
      <c r="J174" s="128">
        <f>J175</f>
        <v>0</v>
      </c>
      <c r="K174" s="123">
        <f>K175</f>
        <v>0</v>
      </c>
      <c r="L174" s="122">
        <f>L175</f>
        <v>0</v>
      </c>
    </row>
    <row r="175" spans="1:15" ht="51" hidden="1" customHeight="1">
      <c r="A175" s="73">
        <v>2</v>
      </c>
      <c r="B175" s="57">
        <v>9</v>
      </c>
      <c r="C175" s="57">
        <v>2</v>
      </c>
      <c r="D175" s="60">
        <v>1</v>
      </c>
      <c r="E175" s="61">
        <v>1</v>
      </c>
      <c r="F175" s="63"/>
      <c r="G175" s="56" t="s">
        <v>121</v>
      </c>
      <c r="H175" s="90">
        <v>142</v>
      </c>
      <c r="I175" s="116">
        <f>SUM(I176:I178)</f>
        <v>0</v>
      </c>
      <c r="J175" s="127">
        <f>SUM(J176:J178)</f>
        <v>0</v>
      </c>
      <c r="K175" s="116">
        <f>SUM(K176:K178)</f>
        <v>0</v>
      </c>
      <c r="L175" s="115">
        <f>SUM(L176:L178)</f>
        <v>0</v>
      </c>
    </row>
    <row r="176" spans="1:15" ht="51" hidden="1" customHeight="1">
      <c r="A176" s="67">
        <v>2</v>
      </c>
      <c r="B176" s="74">
        <v>9</v>
      </c>
      <c r="C176" s="74">
        <v>2</v>
      </c>
      <c r="D176" s="74">
        <v>1</v>
      </c>
      <c r="E176" s="75">
        <v>1</v>
      </c>
      <c r="F176" s="76">
        <v>1</v>
      </c>
      <c r="G176" s="56" t="s">
        <v>122</v>
      </c>
      <c r="H176" s="90">
        <v>143</v>
      </c>
      <c r="I176" s="136">
        <v>0</v>
      </c>
      <c r="J176" s="119">
        <v>0</v>
      </c>
      <c r="K176" s="119">
        <v>0</v>
      </c>
      <c r="L176" s="119">
        <v>0</v>
      </c>
    </row>
    <row r="177" spans="1:12" ht="63.75" hidden="1" customHeight="1">
      <c r="A177" s="64">
        <v>2</v>
      </c>
      <c r="B177" s="60">
        <v>9</v>
      </c>
      <c r="C177" s="60">
        <v>2</v>
      </c>
      <c r="D177" s="60">
        <v>1</v>
      </c>
      <c r="E177" s="61">
        <v>1</v>
      </c>
      <c r="F177" s="63">
        <v>2</v>
      </c>
      <c r="G177" s="56" t="s">
        <v>123</v>
      </c>
      <c r="H177" s="90">
        <v>144</v>
      </c>
      <c r="I177" s="120">
        <v>0</v>
      </c>
      <c r="J177" s="139">
        <v>0</v>
      </c>
      <c r="K177" s="139">
        <v>0</v>
      </c>
      <c r="L177" s="139">
        <v>0</v>
      </c>
    </row>
    <row r="178" spans="1:12" ht="51" hidden="1" customHeight="1">
      <c r="A178" s="64">
        <v>2</v>
      </c>
      <c r="B178" s="60">
        <v>9</v>
      </c>
      <c r="C178" s="60">
        <v>2</v>
      </c>
      <c r="D178" s="60">
        <v>1</v>
      </c>
      <c r="E178" s="61">
        <v>1</v>
      </c>
      <c r="F178" s="63">
        <v>3</v>
      </c>
      <c r="G178" s="56" t="s">
        <v>124</v>
      </c>
      <c r="H178" s="90">
        <v>145</v>
      </c>
      <c r="I178" s="120">
        <v>0</v>
      </c>
      <c r="J178" s="120">
        <v>0</v>
      </c>
      <c r="K178" s="120">
        <v>0</v>
      </c>
      <c r="L178" s="120">
        <v>0</v>
      </c>
    </row>
    <row r="179" spans="1:12" ht="38.25" hidden="1" customHeight="1">
      <c r="A179" s="93">
        <v>2</v>
      </c>
      <c r="B179" s="93">
        <v>9</v>
      </c>
      <c r="C179" s="93">
        <v>2</v>
      </c>
      <c r="D179" s="93">
        <v>2</v>
      </c>
      <c r="E179" s="93"/>
      <c r="F179" s="93"/>
      <c r="G179" s="62" t="s">
        <v>125</v>
      </c>
      <c r="H179" s="90">
        <v>146</v>
      </c>
      <c r="I179" s="116">
        <f>I180</f>
        <v>0</v>
      </c>
      <c r="J179" s="127">
        <f>J180</f>
        <v>0</v>
      </c>
      <c r="K179" s="116">
        <f>K180</f>
        <v>0</v>
      </c>
      <c r="L179" s="115">
        <f>L180</f>
        <v>0</v>
      </c>
    </row>
    <row r="180" spans="1:12" ht="38.25" hidden="1" customHeight="1">
      <c r="A180" s="64">
        <v>2</v>
      </c>
      <c r="B180" s="60">
        <v>9</v>
      </c>
      <c r="C180" s="60">
        <v>2</v>
      </c>
      <c r="D180" s="60">
        <v>2</v>
      </c>
      <c r="E180" s="61">
        <v>1</v>
      </c>
      <c r="F180" s="63"/>
      <c r="G180" s="56" t="s">
        <v>126</v>
      </c>
      <c r="H180" s="90">
        <v>147</v>
      </c>
      <c r="I180" s="123">
        <f>SUM(I181:I183)</f>
        <v>0</v>
      </c>
      <c r="J180" s="123">
        <f>SUM(J181:J183)</f>
        <v>0</v>
      </c>
      <c r="K180" s="123">
        <f>SUM(K181:K183)</f>
        <v>0</v>
      </c>
      <c r="L180" s="123">
        <f>SUM(L181:L183)</f>
        <v>0</v>
      </c>
    </row>
    <row r="181" spans="1:12" ht="51" hidden="1" customHeight="1">
      <c r="A181" s="64">
        <v>2</v>
      </c>
      <c r="B181" s="60">
        <v>9</v>
      </c>
      <c r="C181" s="60">
        <v>2</v>
      </c>
      <c r="D181" s="60">
        <v>2</v>
      </c>
      <c r="E181" s="60">
        <v>1</v>
      </c>
      <c r="F181" s="63">
        <v>1</v>
      </c>
      <c r="G181" s="94" t="s">
        <v>127</v>
      </c>
      <c r="H181" s="90">
        <v>148</v>
      </c>
      <c r="I181" s="120">
        <v>0</v>
      </c>
      <c r="J181" s="119">
        <v>0</v>
      </c>
      <c r="K181" s="119">
        <v>0</v>
      </c>
      <c r="L181" s="119">
        <v>0</v>
      </c>
    </row>
    <row r="182" spans="1:12" ht="51" hidden="1" customHeight="1">
      <c r="A182" s="68">
        <v>2</v>
      </c>
      <c r="B182" s="70">
        <v>9</v>
      </c>
      <c r="C182" s="68">
        <v>2</v>
      </c>
      <c r="D182" s="69">
        <v>2</v>
      </c>
      <c r="E182" s="69">
        <v>1</v>
      </c>
      <c r="F182" s="71">
        <v>2</v>
      </c>
      <c r="G182" s="70" t="s">
        <v>128</v>
      </c>
      <c r="H182" s="90">
        <v>149</v>
      </c>
      <c r="I182" s="119">
        <v>0</v>
      </c>
      <c r="J182" s="121">
        <v>0</v>
      </c>
      <c r="K182" s="121">
        <v>0</v>
      </c>
      <c r="L182" s="121">
        <v>0</v>
      </c>
    </row>
    <row r="183" spans="1:12" ht="51" hidden="1" customHeight="1">
      <c r="A183" s="60">
        <v>2</v>
      </c>
      <c r="B183" s="77">
        <v>9</v>
      </c>
      <c r="C183" s="74">
        <v>2</v>
      </c>
      <c r="D183" s="75">
        <v>2</v>
      </c>
      <c r="E183" s="75">
        <v>1</v>
      </c>
      <c r="F183" s="76">
        <v>3</v>
      </c>
      <c r="G183" s="77" t="s">
        <v>129</v>
      </c>
      <c r="H183" s="90">
        <v>150</v>
      </c>
      <c r="I183" s="139">
        <v>0</v>
      </c>
      <c r="J183" s="139">
        <v>0</v>
      </c>
      <c r="K183" s="139">
        <v>0</v>
      </c>
      <c r="L183" s="139">
        <v>0</v>
      </c>
    </row>
    <row r="184" spans="1:12" ht="76.5" hidden="1" customHeight="1">
      <c r="A184" s="49">
        <v>3</v>
      </c>
      <c r="B184" s="51"/>
      <c r="C184" s="49"/>
      <c r="D184" s="50"/>
      <c r="E184" s="50"/>
      <c r="F184" s="52"/>
      <c r="G184" s="88" t="s">
        <v>130</v>
      </c>
      <c r="H184" s="90">
        <v>151</v>
      </c>
      <c r="I184" s="115">
        <f>SUM(I185+I238+I303)</f>
        <v>0</v>
      </c>
      <c r="J184" s="127">
        <f>SUM(J185+J238+J303)</f>
        <v>0</v>
      </c>
      <c r="K184" s="116">
        <f>SUM(K185+K238+K303)</f>
        <v>0</v>
      </c>
      <c r="L184" s="115">
        <f>SUM(L185+L238+L303)</f>
        <v>0</v>
      </c>
    </row>
    <row r="185" spans="1:12" ht="25.5" hidden="1" customHeight="1">
      <c r="A185" s="83">
        <v>3</v>
      </c>
      <c r="B185" s="49">
        <v>1</v>
      </c>
      <c r="C185" s="66"/>
      <c r="D185" s="54"/>
      <c r="E185" s="54"/>
      <c r="F185" s="92"/>
      <c r="G185" s="81" t="s">
        <v>131</v>
      </c>
      <c r="H185" s="90">
        <v>152</v>
      </c>
      <c r="I185" s="115">
        <f>SUM(I186+I209+I216+I228+I232)</f>
        <v>0</v>
      </c>
      <c r="J185" s="122">
        <f>SUM(J186+J209+J216+J228+J232)</f>
        <v>0</v>
      </c>
      <c r="K185" s="122">
        <f>SUM(K186+K209+K216+K228+K232)</f>
        <v>0</v>
      </c>
      <c r="L185" s="122">
        <f>SUM(L186+L209+L216+L228+L232)</f>
        <v>0</v>
      </c>
    </row>
    <row r="186" spans="1:12" ht="25.5" hidden="1" customHeight="1">
      <c r="A186" s="57">
        <v>3</v>
      </c>
      <c r="B186" s="56">
        <v>1</v>
      </c>
      <c r="C186" s="57">
        <v>1</v>
      </c>
      <c r="D186" s="55"/>
      <c r="E186" s="55"/>
      <c r="F186" s="95"/>
      <c r="G186" s="64" t="s">
        <v>132</v>
      </c>
      <c r="H186" s="90">
        <v>153</v>
      </c>
      <c r="I186" s="122">
        <f>SUM(I187+I190+I195+I201+I206)</f>
        <v>0</v>
      </c>
      <c r="J186" s="127">
        <f>SUM(J187+J190+J195+J201+J206)</f>
        <v>0</v>
      </c>
      <c r="K186" s="116">
        <f>SUM(K187+K190+K195+K201+K206)</f>
        <v>0</v>
      </c>
      <c r="L186" s="115">
        <f>SUM(L187+L190+L195+L201+L206)</f>
        <v>0</v>
      </c>
    </row>
    <row r="187" spans="1:12" hidden="1">
      <c r="A187" s="60">
        <v>3</v>
      </c>
      <c r="B187" s="62">
        <v>1</v>
      </c>
      <c r="C187" s="60">
        <v>1</v>
      </c>
      <c r="D187" s="61">
        <v>1</v>
      </c>
      <c r="E187" s="61"/>
      <c r="F187" s="96"/>
      <c r="G187" s="64" t="s">
        <v>133</v>
      </c>
      <c r="H187" s="90">
        <v>154</v>
      </c>
      <c r="I187" s="115">
        <f t="shared" ref="I187:L188" si="18">I188</f>
        <v>0</v>
      </c>
      <c r="J187" s="128">
        <f t="shared" si="18"/>
        <v>0</v>
      </c>
      <c r="K187" s="123">
        <f t="shared" si="18"/>
        <v>0</v>
      </c>
      <c r="L187" s="122">
        <f t="shared" si="18"/>
        <v>0</v>
      </c>
    </row>
    <row r="188" spans="1:12" hidden="1">
      <c r="A188" s="60">
        <v>3</v>
      </c>
      <c r="B188" s="62">
        <v>1</v>
      </c>
      <c r="C188" s="60">
        <v>1</v>
      </c>
      <c r="D188" s="61">
        <v>1</v>
      </c>
      <c r="E188" s="61">
        <v>1</v>
      </c>
      <c r="F188" s="84"/>
      <c r="G188" s="64" t="s">
        <v>133</v>
      </c>
      <c r="H188" s="90">
        <v>155</v>
      </c>
      <c r="I188" s="122">
        <f t="shared" si="18"/>
        <v>0</v>
      </c>
      <c r="J188" s="115">
        <f t="shared" si="18"/>
        <v>0</v>
      </c>
      <c r="K188" s="115">
        <f t="shared" si="18"/>
        <v>0</v>
      </c>
      <c r="L188" s="115">
        <f t="shared" si="18"/>
        <v>0</v>
      </c>
    </row>
    <row r="189" spans="1:12" hidden="1">
      <c r="A189" s="60">
        <v>3</v>
      </c>
      <c r="B189" s="62">
        <v>1</v>
      </c>
      <c r="C189" s="60">
        <v>1</v>
      </c>
      <c r="D189" s="61">
        <v>1</v>
      </c>
      <c r="E189" s="61">
        <v>1</v>
      </c>
      <c r="F189" s="84">
        <v>1</v>
      </c>
      <c r="G189" s="64" t="s">
        <v>133</v>
      </c>
      <c r="H189" s="90">
        <v>156</v>
      </c>
      <c r="I189" s="121">
        <v>0</v>
      </c>
      <c r="J189" s="121">
        <v>0</v>
      </c>
      <c r="K189" s="121">
        <v>0</v>
      </c>
      <c r="L189" s="121">
        <v>0</v>
      </c>
    </row>
    <row r="190" spans="1:12" hidden="1">
      <c r="A190" s="57">
        <v>3</v>
      </c>
      <c r="B190" s="55">
        <v>1</v>
      </c>
      <c r="C190" s="55">
        <v>1</v>
      </c>
      <c r="D190" s="55">
        <v>2</v>
      </c>
      <c r="E190" s="55"/>
      <c r="F190" s="58"/>
      <c r="G190" s="56" t="s">
        <v>134</v>
      </c>
      <c r="H190" s="90">
        <v>157</v>
      </c>
      <c r="I190" s="122">
        <f>I191</f>
        <v>0</v>
      </c>
      <c r="J190" s="128">
        <f>J191</f>
        <v>0</v>
      </c>
      <c r="K190" s="123">
        <f>K191</f>
        <v>0</v>
      </c>
      <c r="L190" s="122">
        <f>L191</f>
        <v>0</v>
      </c>
    </row>
    <row r="191" spans="1:12" hidden="1">
      <c r="A191" s="60">
        <v>3</v>
      </c>
      <c r="B191" s="61">
        <v>1</v>
      </c>
      <c r="C191" s="61">
        <v>1</v>
      </c>
      <c r="D191" s="61">
        <v>2</v>
      </c>
      <c r="E191" s="61">
        <v>1</v>
      </c>
      <c r="F191" s="63"/>
      <c r="G191" s="56" t="s">
        <v>134</v>
      </c>
      <c r="H191" s="90">
        <v>158</v>
      </c>
      <c r="I191" s="115">
        <f>SUM(I192:I194)</f>
        <v>0</v>
      </c>
      <c r="J191" s="127">
        <f>SUM(J192:J194)</f>
        <v>0</v>
      </c>
      <c r="K191" s="116">
        <f>SUM(K192:K194)</f>
        <v>0</v>
      </c>
      <c r="L191" s="115">
        <f>SUM(L192:L194)</f>
        <v>0</v>
      </c>
    </row>
    <row r="192" spans="1:12" hidden="1">
      <c r="A192" s="57">
        <v>3</v>
      </c>
      <c r="B192" s="55">
        <v>1</v>
      </c>
      <c r="C192" s="55">
        <v>1</v>
      </c>
      <c r="D192" s="55">
        <v>2</v>
      </c>
      <c r="E192" s="55">
        <v>1</v>
      </c>
      <c r="F192" s="58">
        <v>1</v>
      </c>
      <c r="G192" s="56" t="s">
        <v>135</v>
      </c>
      <c r="H192" s="90">
        <v>159</v>
      </c>
      <c r="I192" s="119">
        <v>0</v>
      </c>
      <c r="J192" s="119">
        <v>0</v>
      </c>
      <c r="K192" s="119">
        <v>0</v>
      </c>
      <c r="L192" s="139">
        <v>0</v>
      </c>
    </row>
    <row r="193" spans="1:12" hidden="1">
      <c r="A193" s="60">
        <v>3</v>
      </c>
      <c r="B193" s="61">
        <v>1</v>
      </c>
      <c r="C193" s="61">
        <v>1</v>
      </c>
      <c r="D193" s="61">
        <v>2</v>
      </c>
      <c r="E193" s="61">
        <v>1</v>
      </c>
      <c r="F193" s="63">
        <v>2</v>
      </c>
      <c r="G193" s="62" t="s">
        <v>136</v>
      </c>
      <c r="H193" s="90">
        <v>160</v>
      </c>
      <c r="I193" s="121">
        <v>0</v>
      </c>
      <c r="J193" s="121">
        <v>0</v>
      </c>
      <c r="K193" s="121">
        <v>0</v>
      </c>
      <c r="L193" s="121">
        <v>0</v>
      </c>
    </row>
    <row r="194" spans="1:12" ht="25.5" hidden="1" customHeight="1">
      <c r="A194" s="57">
        <v>3</v>
      </c>
      <c r="B194" s="55">
        <v>1</v>
      </c>
      <c r="C194" s="55">
        <v>1</v>
      </c>
      <c r="D194" s="55">
        <v>2</v>
      </c>
      <c r="E194" s="55">
        <v>1</v>
      </c>
      <c r="F194" s="58">
        <v>3</v>
      </c>
      <c r="G194" s="56" t="s">
        <v>137</v>
      </c>
      <c r="H194" s="90">
        <v>161</v>
      </c>
      <c r="I194" s="119">
        <v>0</v>
      </c>
      <c r="J194" s="119">
        <v>0</v>
      </c>
      <c r="K194" s="119">
        <v>0</v>
      </c>
      <c r="L194" s="139">
        <v>0</v>
      </c>
    </row>
    <row r="195" spans="1:12" hidden="1">
      <c r="A195" s="60">
        <v>3</v>
      </c>
      <c r="B195" s="61">
        <v>1</v>
      </c>
      <c r="C195" s="61">
        <v>1</v>
      </c>
      <c r="D195" s="61">
        <v>3</v>
      </c>
      <c r="E195" s="61"/>
      <c r="F195" s="63"/>
      <c r="G195" s="62" t="s">
        <v>138</v>
      </c>
      <c r="H195" s="90">
        <v>162</v>
      </c>
      <c r="I195" s="115">
        <f>I196</f>
        <v>0</v>
      </c>
      <c r="J195" s="127">
        <f>J196</f>
        <v>0</v>
      </c>
      <c r="K195" s="116">
        <f>K196</f>
        <v>0</v>
      </c>
      <c r="L195" s="115">
        <f>L196</f>
        <v>0</v>
      </c>
    </row>
    <row r="196" spans="1:12" hidden="1">
      <c r="A196" s="60">
        <v>3</v>
      </c>
      <c r="B196" s="61">
        <v>1</v>
      </c>
      <c r="C196" s="61">
        <v>1</v>
      </c>
      <c r="D196" s="61">
        <v>3</v>
      </c>
      <c r="E196" s="61">
        <v>1</v>
      </c>
      <c r="F196" s="63"/>
      <c r="G196" s="62" t="s">
        <v>138</v>
      </c>
      <c r="H196" s="90">
        <v>163</v>
      </c>
      <c r="I196" s="115">
        <f>SUM(I197:I200)</f>
        <v>0</v>
      </c>
      <c r="J196" s="115">
        <f>SUM(J197:J200)</f>
        <v>0</v>
      </c>
      <c r="K196" s="115">
        <f>SUM(K197:K200)</f>
        <v>0</v>
      </c>
      <c r="L196" s="115">
        <f>SUM(L197:L200)</f>
        <v>0</v>
      </c>
    </row>
    <row r="197" spans="1:12" hidden="1">
      <c r="A197" s="60">
        <v>3</v>
      </c>
      <c r="B197" s="61">
        <v>1</v>
      </c>
      <c r="C197" s="61">
        <v>1</v>
      </c>
      <c r="D197" s="61">
        <v>3</v>
      </c>
      <c r="E197" s="61">
        <v>1</v>
      </c>
      <c r="F197" s="63">
        <v>1</v>
      </c>
      <c r="G197" s="62" t="s">
        <v>139</v>
      </c>
      <c r="H197" s="90">
        <v>164</v>
      </c>
      <c r="I197" s="121">
        <v>0</v>
      </c>
      <c r="J197" s="121">
        <v>0</v>
      </c>
      <c r="K197" s="121">
        <v>0</v>
      </c>
      <c r="L197" s="139">
        <v>0</v>
      </c>
    </row>
    <row r="198" spans="1:12" hidden="1">
      <c r="A198" s="60">
        <v>3</v>
      </c>
      <c r="B198" s="61">
        <v>1</v>
      </c>
      <c r="C198" s="61">
        <v>1</v>
      </c>
      <c r="D198" s="61">
        <v>3</v>
      </c>
      <c r="E198" s="61">
        <v>1</v>
      </c>
      <c r="F198" s="63">
        <v>2</v>
      </c>
      <c r="G198" s="62" t="s">
        <v>140</v>
      </c>
      <c r="H198" s="90">
        <v>165</v>
      </c>
      <c r="I198" s="119">
        <v>0</v>
      </c>
      <c r="J198" s="121">
        <v>0</v>
      </c>
      <c r="K198" s="121">
        <v>0</v>
      </c>
      <c r="L198" s="121">
        <v>0</v>
      </c>
    </row>
    <row r="199" spans="1:12" hidden="1">
      <c r="A199" s="60">
        <v>3</v>
      </c>
      <c r="B199" s="61">
        <v>1</v>
      </c>
      <c r="C199" s="61">
        <v>1</v>
      </c>
      <c r="D199" s="61">
        <v>3</v>
      </c>
      <c r="E199" s="61">
        <v>1</v>
      </c>
      <c r="F199" s="63">
        <v>3</v>
      </c>
      <c r="G199" s="64" t="s">
        <v>141</v>
      </c>
      <c r="H199" s="90">
        <v>166</v>
      </c>
      <c r="I199" s="119">
        <v>0</v>
      </c>
      <c r="J199" s="126">
        <v>0</v>
      </c>
      <c r="K199" s="126">
        <v>0</v>
      </c>
      <c r="L199" s="126">
        <v>0</v>
      </c>
    </row>
    <row r="200" spans="1:12" ht="26.25" hidden="1" customHeight="1">
      <c r="A200" s="68">
        <v>3</v>
      </c>
      <c r="B200" s="69">
        <v>1</v>
      </c>
      <c r="C200" s="69">
        <v>1</v>
      </c>
      <c r="D200" s="69">
        <v>3</v>
      </c>
      <c r="E200" s="69">
        <v>1</v>
      </c>
      <c r="F200" s="71">
        <v>4</v>
      </c>
      <c r="G200" s="13" t="s">
        <v>142</v>
      </c>
      <c r="H200" s="90">
        <v>167</v>
      </c>
      <c r="I200" s="140">
        <v>0</v>
      </c>
      <c r="J200" s="141">
        <v>0</v>
      </c>
      <c r="K200" s="121">
        <v>0</v>
      </c>
      <c r="L200" s="121">
        <v>0</v>
      </c>
    </row>
    <row r="201" spans="1:12" hidden="1">
      <c r="A201" s="68">
        <v>3</v>
      </c>
      <c r="B201" s="69">
        <v>1</v>
      </c>
      <c r="C201" s="69">
        <v>1</v>
      </c>
      <c r="D201" s="69">
        <v>4</v>
      </c>
      <c r="E201" s="69"/>
      <c r="F201" s="71"/>
      <c r="G201" s="70" t="s">
        <v>143</v>
      </c>
      <c r="H201" s="90">
        <v>168</v>
      </c>
      <c r="I201" s="115">
        <f>I202</f>
        <v>0</v>
      </c>
      <c r="J201" s="129">
        <f>J202</f>
        <v>0</v>
      </c>
      <c r="K201" s="117">
        <f>K202</f>
        <v>0</v>
      </c>
      <c r="L201" s="118">
        <f>L202</f>
        <v>0</v>
      </c>
    </row>
    <row r="202" spans="1:12" hidden="1">
      <c r="A202" s="60">
        <v>3</v>
      </c>
      <c r="B202" s="61">
        <v>1</v>
      </c>
      <c r="C202" s="61">
        <v>1</v>
      </c>
      <c r="D202" s="61">
        <v>4</v>
      </c>
      <c r="E202" s="61">
        <v>1</v>
      </c>
      <c r="F202" s="63"/>
      <c r="G202" s="70" t="s">
        <v>143</v>
      </c>
      <c r="H202" s="90">
        <v>169</v>
      </c>
      <c r="I202" s="122">
        <f>SUM(I203:I205)</f>
        <v>0</v>
      </c>
      <c r="J202" s="127">
        <f>SUM(J203:J205)</f>
        <v>0</v>
      </c>
      <c r="K202" s="116">
        <f>SUM(K203:K205)</f>
        <v>0</v>
      </c>
      <c r="L202" s="115">
        <f>SUM(L203:L205)</f>
        <v>0</v>
      </c>
    </row>
    <row r="203" spans="1:12" hidden="1">
      <c r="A203" s="60">
        <v>3</v>
      </c>
      <c r="B203" s="61">
        <v>1</v>
      </c>
      <c r="C203" s="61">
        <v>1</v>
      </c>
      <c r="D203" s="61">
        <v>4</v>
      </c>
      <c r="E203" s="61">
        <v>1</v>
      </c>
      <c r="F203" s="63">
        <v>1</v>
      </c>
      <c r="G203" s="62" t="s">
        <v>144</v>
      </c>
      <c r="H203" s="90">
        <v>170</v>
      </c>
      <c r="I203" s="121">
        <v>0</v>
      </c>
      <c r="J203" s="121">
        <v>0</v>
      </c>
      <c r="K203" s="121">
        <v>0</v>
      </c>
      <c r="L203" s="139">
        <v>0</v>
      </c>
    </row>
    <row r="204" spans="1:12" ht="25.5" hidden="1" customHeight="1">
      <c r="A204" s="57">
        <v>3</v>
      </c>
      <c r="B204" s="55">
        <v>1</v>
      </c>
      <c r="C204" s="55">
        <v>1</v>
      </c>
      <c r="D204" s="55">
        <v>4</v>
      </c>
      <c r="E204" s="55">
        <v>1</v>
      </c>
      <c r="F204" s="58">
        <v>2</v>
      </c>
      <c r="G204" s="56" t="s">
        <v>145</v>
      </c>
      <c r="H204" s="90">
        <v>171</v>
      </c>
      <c r="I204" s="119">
        <v>0</v>
      </c>
      <c r="J204" s="119">
        <v>0</v>
      </c>
      <c r="K204" s="120">
        <v>0</v>
      </c>
      <c r="L204" s="121">
        <v>0</v>
      </c>
    </row>
    <row r="205" spans="1:12" hidden="1">
      <c r="A205" s="60">
        <v>3</v>
      </c>
      <c r="B205" s="61">
        <v>1</v>
      </c>
      <c r="C205" s="61">
        <v>1</v>
      </c>
      <c r="D205" s="61">
        <v>4</v>
      </c>
      <c r="E205" s="61">
        <v>1</v>
      </c>
      <c r="F205" s="63">
        <v>3</v>
      </c>
      <c r="G205" s="62" t="s">
        <v>146</v>
      </c>
      <c r="H205" s="90">
        <v>172</v>
      </c>
      <c r="I205" s="119">
        <v>0</v>
      </c>
      <c r="J205" s="119">
        <v>0</v>
      </c>
      <c r="K205" s="119">
        <v>0</v>
      </c>
      <c r="L205" s="121">
        <v>0</v>
      </c>
    </row>
    <row r="206" spans="1:12" ht="25.5" hidden="1" customHeight="1">
      <c r="A206" s="60">
        <v>3</v>
      </c>
      <c r="B206" s="61">
        <v>1</v>
      </c>
      <c r="C206" s="61">
        <v>1</v>
      </c>
      <c r="D206" s="61">
        <v>5</v>
      </c>
      <c r="E206" s="61"/>
      <c r="F206" s="63"/>
      <c r="G206" s="62" t="s">
        <v>147</v>
      </c>
      <c r="H206" s="90">
        <v>173</v>
      </c>
      <c r="I206" s="115">
        <f t="shared" ref="I206:L207" si="19">I207</f>
        <v>0</v>
      </c>
      <c r="J206" s="127">
        <f t="shared" si="19"/>
        <v>0</v>
      </c>
      <c r="K206" s="116">
        <f t="shared" si="19"/>
        <v>0</v>
      </c>
      <c r="L206" s="115">
        <f t="shared" si="19"/>
        <v>0</v>
      </c>
    </row>
    <row r="207" spans="1:12" ht="25.5" hidden="1" customHeight="1">
      <c r="A207" s="68">
        <v>3</v>
      </c>
      <c r="B207" s="69">
        <v>1</v>
      </c>
      <c r="C207" s="69">
        <v>1</v>
      </c>
      <c r="D207" s="69">
        <v>5</v>
      </c>
      <c r="E207" s="69">
        <v>1</v>
      </c>
      <c r="F207" s="71"/>
      <c r="G207" s="62" t="s">
        <v>147</v>
      </c>
      <c r="H207" s="90">
        <v>174</v>
      </c>
      <c r="I207" s="116">
        <f t="shared" si="19"/>
        <v>0</v>
      </c>
      <c r="J207" s="116">
        <f t="shared" si="19"/>
        <v>0</v>
      </c>
      <c r="K207" s="116">
        <f t="shared" si="19"/>
        <v>0</v>
      </c>
      <c r="L207" s="116">
        <f t="shared" si="19"/>
        <v>0</v>
      </c>
    </row>
    <row r="208" spans="1:12" ht="25.5" hidden="1" customHeight="1">
      <c r="A208" s="60">
        <v>3</v>
      </c>
      <c r="B208" s="61">
        <v>1</v>
      </c>
      <c r="C208" s="61">
        <v>1</v>
      </c>
      <c r="D208" s="61">
        <v>5</v>
      </c>
      <c r="E208" s="61">
        <v>1</v>
      </c>
      <c r="F208" s="63">
        <v>1</v>
      </c>
      <c r="G208" s="62" t="s">
        <v>147</v>
      </c>
      <c r="H208" s="90">
        <v>175</v>
      </c>
      <c r="I208" s="119">
        <v>0</v>
      </c>
      <c r="J208" s="121">
        <v>0</v>
      </c>
      <c r="K208" s="121">
        <v>0</v>
      </c>
      <c r="L208" s="121">
        <v>0</v>
      </c>
    </row>
    <row r="209" spans="1:15" ht="25.5" hidden="1" customHeight="1">
      <c r="A209" s="68">
        <v>3</v>
      </c>
      <c r="B209" s="69">
        <v>1</v>
      </c>
      <c r="C209" s="69">
        <v>2</v>
      </c>
      <c r="D209" s="69"/>
      <c r="E209" s="69"/>
      <c r="F209" s="71"/>
      <c r="G209" s="70" t="s">
        <v>148</v>
      </c>
      <c r="H209" s="90">
        <v>176</v>
      </c>
      <c r="I209" s="115">
        <f t="shared" ref="I209:L210" si="20">I210</f>
        <v>0</v>
      </c>
      <c r="J209" s="129">
        <f t="shared" si="20"/>
        <v>0</v>
      </c>
      <c r="K209" s="117">
        <f t="shared" si="20"/>
        <v>0</v>
      </c>
      <c r="L209" s="118">
        <f t="shared" si="20"/>
        <v>0</v>
      </c>
    </row>
    <row r="210" spans="1:15" ht="25.5" hidden="1" customHeight="1">
      <c r="A210" s="60">
        <v>3</v>
      </c>
      <c r="B210" s="61">
        <v>1</v>
      </c>
      <c r="C210" s="61">
        <v>2</v>
      </c>
      <c r="D210" s="61">
        <v>1</v>
      </c>
      <c r="E210" s="61"/>
      <c r="F210" s="63"/>
      <c r="G210" s="70" t="s">
        <v>148</v>
      </c>
      <c r="H210" s="90">
        <v>177</v>
      </c>
      <c r="I210" s="122">
        <f t="shared" si="20"/>
        <v>0</v>
      </c>
      <c r="J210" s="127">
        <f t="shared" si="20"/>
        <v>0</v>
      </c>
      <c r="K210" s="116">
        <f t="shared" si="20"/>
        <v>0</v>
      </c>
      <c r="L210" s="115">
        <f t="shared" si="20"/>
        <v>0</v>
      </c>
    </row>
    <row r="211" spans="1:15" ht="25.5" hidden="1" customHeight="1">
      <c r="A211" s="57">
        <v>3</v>
      </c>
      <c r="B211" s="55">
        <v>1</v>
      </c>
      <c r="C211" s="55">
        <v>2</v>
      </c>
      <c r="D211" s="55">
        <v>1</v>
      </c>
      <c r="E211" s="55">
        <v>1</v>
      </c>
      <c r="F211" s="58"/>
      <c r="G211" s="70" t="s">
        <v>148</v>
      </c>
      <c r="H211" s="90">
        <v>178</v>
      </c>
      <c r="I211" s="115">
        <f>SUM(I212:I215)</f>
        <v>0</v>
      </c>
      <c r="J211" s="128">
        <f>SUM(J212:J215)</f>
        <v>0</v>
      </c>
      <c r="K211" s="123">
        <f>SUM(K212:K215)</f>
        <v>0</v>
      </c>
      <c r="L211" s="122">
        <f>SUM(L212:L215)</f>
        <v>0</v>
      </c>
    </row>
    <row r="212" spans="1:15" ht="38.25" hidden="1" customHeight="1">
      <c r="A212" s="60">
        <v>3</v>
      </c>
      <c r="B212" s="61">
        <v>1</v>
      </c>
      <c r="C212" s="61">
        <v>2</v>
      </c>
      <c r="D212" s="61">
        <v>1</v>
      </c>
      <c r="E212" s="61">
        <v>1</v>
      </c>
      <c r="F212" s="63">
        <v>2</v>
      </c>
      <c r="G212" s="62" t="s">
        <v>149</v>
      </c>
      <c r="H212" s="90">
        <v>179</v>
      </c>
      <c r="I212" s="121">
        <v>0</v>
      </c>
      <c r="J212" s="121">
        <v>0</v>
      </c>
      <c r="K212" s="121">
        <v>0</v>
      </c>
      <c r="L212" s="121">
        <v>0</v>
      </c>
    </row>
    <row r="213" spans="1:15" hidden="1">
      <c r="A213" s="60">
        <v>3</v>
      </c>
      <c r="B213" s="61">
        <v>1</v>
      </c>
      <c r="C213" s="61">
        <v>2</v>
      </c>
      <c r="D213" s="60">
        <v>1</v>
      </c>
      <c r="E213" s="61">
        <v>1</v>
      </c>
      <c r="F213" s="63">
        <v>3</v>
      </c>
      <c r="G213" s="62" t="s">
        <v>150</v>
      </c>
      <c r="H213" s="90">
        <v>180</v>
      </c>
      <c r="I213" s="121">
        <v>0</v>
      </c>
      <c r="J213" s="121">
        <v>0</v>
      </c>
      <c r="K213" s="121">
        <v>0</v>
      </c>
      <c r="L213" s="121">
        <v>0</v>
      </c>
    </row>
    <row r="214" spans="1:15" ht="25.5" hidden="1" customHeight="1">
      <c r="A214" s="60">
        <v>3</v>
      </c>
      <c r="B214" s="61">
        <v>1</v>
      </c>
      <c r="C214" s="61">
        <v>2</v>
      </c>
      <c r="D214" s="60">
        <v>1</v>
      </c>
      <c r="E214" s="61">
        <v>1</v>
      </c>
      <c r="F214" s="63">
        <v>4</v>
      </c>
      <c r="G214" s="62" t="s">
        <v>151</v>
      </c>
      <c r="H214" s="90">
        <v>181</v>
      </c>
      <c r="I214" s="121">
        <v>0</v>
      </c>
      <c r="J214" s="121">
        <v>0</v>
      </c>
      <c r="K214" s="121">
        <v>0</v>
      </c>
      <c r="L214" s="121">
        <v>0</v>
      </c>
    </row>
    <row r="215" spans="1:15" hidden="1">
      <c r="A215" s="68">
        <v>3</v>
      </c>
      <c r="B215" s="75">
        <v>1</v>
      </c>
      <c r="C215" s="75">
        <v>2</v>
      </c>
      <c r="D215" s="74">
        <v>1</v>
      </c>
      <c r="E215" s="75">
        <v>1</v>
      </c>
      <c r="F215" s="76">
        <v>5</v>
      </c>
      <c r="G215" s="77" t="s">
        <v>152</v>
      </c>
      <c r="H215" s="90">
        <v>182</v>
      </c>
      <c r="I215" s="121">
        <v>0</v>
      </c>
      <c r="J215" s="121">
        <v>0</v>
      </c>
      <c r="K215" s="121">
        <v>0</v>
      </c>
      <c r="L215" s="139">
        <v>0</v>
      </c>
    </row>
    <row r="216" spans="1:15" hidden="1">
      <c r="A216" s="60">
        <v>3</v>
      </c>
      <c r="B216" s="61">
        <v>1</v>
      </c>
      <c r="C216" s="61">
        <v>3</v>
      </c>
      <c r="D216" s="60"/>
      <c r="E216" s="61"/>
      <c r="F216" s="63"/>
      <c r="G216" s="62" t="s">
        <v>153</v>
      </c>
      <c r="H216" s="90">
        <v>183</v>
      </c>
      <c r="I216" s="115">
        <f>SUM(I217+I220)</f>
        <v>0</v>
      </c>
      <c r="J216" s="127">
        <f>SUM(J217+J220)</f>
        <v>0</v>
      </c>
      <c r="K216" s="116">
        <f>SUM(K217+K220)</f>
        <v>0</v>
      </c>
      <c r="L216" s="115">
        <f>SUM(L217+L220)</f>
        <v>0</v>
      </c>
    </row>
    <row r="217" spans="1:15" ht="25.5" hidden="1" customHeight="1">
      <c r="A217" s="57">
        <v>3</v>
      </c>
      <c r="B217" s="55">
        <v>1</v>
      </c>
      <c r="C217" s="55">
        <v>3</v>
      </c>
      <c r="D217" s="57">
        <v>1</v>
      </c>
      <c r="E217" s="60"/>
      <c r="F217" s="58"/>
      <c r="G217" s="56" t="s">
        <v>154</v>
      </c>
      <c r="H217" s="90">
        <v>184</v>
      </c>
      <c r="I217" s="122">
        <f t="shared" ref="I217:L218" si="21">I218</f>
        <v>0</v>
      </c>
      <c r="J217" s="128">
        <f t="shared" si="21"/>
        <v>0</v>
      </c>
      <c r="K217" s="123">
        <f t="shared" si="21"/>
        <v>0</v>
      </c>
      <c r="L217" s="122">
        <f t="shared" si="21"/>
        <v>0</v>
      </c>
    </row>
    <row r="218" spans="1:15" ht="25.5" hidden="1" customHeight="1">
      <c r="A218" s="60">
        <v>3</v>
      </c>
      <c r="B218" s="61">
        <v>1</v>
      </c>
      <c r="C218" s="61">
        <v>3</v>
      </c>
      <c r="D218" s="60">
        <v>1</v>
      </c>
      <c r="E218" s="60">
        <v>1</v>
      </c>
      <c r="F218" s="63"/>
      <c r="G218" s="56" t="s">
        <v>154</v>
      </c>
      <c r="H218" s="90">
        <v>185</v>
      </c>
      <c r="I218" s="115">
        <f t="shared" si="21"/>
        <v>0</v>
      </c>
      <c r="J218" s="127">
        <f t="shared" si="21"/>
        <v>0</v>
      </c>
      <c r="K218" s="116">
        <f t="shared" si="21"/>
        <v>0</v>
      </c>
      <c r="L218" s="115">
        <f t="shared" si="21"/>
        <v>0</v>
      </c>
    </row>
    <row r="219" spans="1:15" ht="25.5" hidden="1" customHeight="1">
      <c r="A219" s="60">
        <v>3</v>
      </c>
      <c r="B219" s="62">
        <v>1</v>
      </c>
      <c r="C219" s="60">
        <v>3</v>
      </c>
      <c r="D219" s="61">
        <v>1</v>
      </c>
      <c r="E219" s="61">
        <v>1</v>
      </c>
      <c r="F219" s="63">
        <v>1</v>
      </c>
      <c r="G219" s="56" t="s">
        <v>154</v>
      </c>
      <c r="H219" s="90">
        <v>186</v>
      </c>
      <c r="I219" s="139">
        <v>0</v>
      </c>
      <c r="J219" s="139">
        <v>0</v>
      </c>
      <c r="K219" s="139">
        <v>0</v>
      </c>
      <c r="L219" s="139">
        <v>0</v>
      </c>
    </row>
    <row r="220" spans="1:15" hidden="1">
      <c r="A220" s="60">
        <v>3</v>
      </c>
      <c r="B220" s="62">
        <v>1</v>
      </c>
      <c r="C220" s="60">
        <v>3</v>
      </c>
      <c r="D220" s="61">
        <v>2</v>
      </c>
      <c r="E220" s="61"/>
      <c r="F220" s="63"/>
      <c r="G220" s="62" t="s">
        <v>155</v>
      </c>
      <c r="H220" s="90">
        <v>187</v>
      </c>
      <c r="I220" s="115">
        <f>I221</f>
        <v>0</v>
      </c>
      <c r="J220" s="127">
        <f>J221</f>
        <v>0</v>
      </c>
      <c r="K220" s="116">
        <f>K221</f>
        <v>0</v>
      </c>
      <c r="L220" s="115">
        <f>L221</f>
        <v>0</v>
      </c>
    </row>
    <row r="221" spans="1:15" hidden="1">
      <c r="A221" s="57">
        <v>3</v>
      </c>
      <c r="B221" s="56">
        <v>1</v>
      </c>
      <c r="C221" s="57">
        <v>3</v>
      </c>
      <c r="D221" s="55">
        <v>2</v>
      </c>
      <c r="E221" s="55">
        <v>1</v>
      </c>
      <c r="F221" s="58"/>
      <c r="G221" s="62" t="s">
        <v>155</v>
      </c>
      <c r="H221" s="90">
        <v>188</v>
      </c>
      <c r="I221" s="115">
        <f>SUM(I222:I227)</f>
        <v>0</v>
      </c>
      <c r="J221" s="115">
        <f>SUM(J222:J227)</f>
        <v>0</v>
      </c>
      <c r="K221" s="115">
        <f>SUM(K222:K227)</f>
        <v>0</v>
      </c>
      <c r="L221" s="115">
        <f>SUM(L222:L227)</f>
        <v>0</v>
      </c>
      <c r="M221" s="97"/>
      <c r="N221" s="97"/>
      <c r="O221" s="97"/>
    </row>
    <row r="222" spans="1:15" hidden="1">
      <c r="A222" s="60">
        <v>3</v>
      </c>
      <c r="B222" s="62">
        <v>1</v>
      </c>
      <c r="C222" s="60">
        <v>3</v>
      </c>
      <c r="D222" s="61">
        <v>2</v>
      </c>
      <c r="E222" s="61">
        <v>1</v>
      </c>
      <c r="F222" s="63">
        <v>1</v>
      </c>
      <c r="G222" s="62" t="s">
        <v>156</v>
      </c>
      <c r="H222" s="90">
        <v>189</v>
      </c>
      <c r="I222" s="121">
        <v>0</v>
      </c>
      <c r="J222" s="121">
        <v>0</v>
      </c>
      <c r="K222" s="121">
        <v>0</v>
      </c>
      <c r="L222" s="139">
        <v>0</v>
      </c>
    </row>
    <row r="223" spans="1:15" ht="25.5" hidden="1" customHeight="1">
      <c r="A223" s="60">
        <v>3</v>
      </c>
      <c r="B223" s="62">
        <v>1</v>
      </c>
      <c r="C223" s="60">
        <v>3</v>
      </c>
      <c r="D223" s="61">
        <v>2</v>
      </c>
      <c r="E223" s="61">
        <v>1</v>
      </c>
      <c r="F223" s="63">
        <v>2</v>
      </c>
      <c r="G223" s="62" t="s">
        <v>157</v>
      </c>
      <c r="H223" s="90">
        <v>190</v>
      </c>
      <c r="I223" s="121">
        <v>0</v>
      </c>
      <c r="J223" s="121">
        <v>0</v>
      </c>
      <c r="K223" s="121">
        <v>0</v>
      </c>
      <c r="L223" s="121">
        <v>0</v>
      </c>
    </row>
    <row r="224" spans="1:15" hidden="1">
      <c r="A224" s="60">
        <v>3</v>
      </c>
      <c r="B224" s="62">
        <v>1</v>
      </c>
      <c r="C224" s="60">
        <v>3</v>
      </c>
      <c r="D224" s="61">
        <v>2</v>
      </c>
      <c r="E224" s="61">
        <v>1</v>
      </c>
      <c r="F224" s="63">
        <v>3</v>
      </c>
      <c r="G224" s="62" t="s">
        <v>158</v>
      </c>
      <c r="H224" s="90">
        <v>191</v>
      </c>
      <c r="I224" s="121">
        <v>0</v>
      </c>
      <c r="J224" s="121">
        <v>0</v>
      </c>
      <c r="K224" s="121">
        <v>0</v>
      </c>
      <c r="L224" s="121">
        <v>0</v>
      </c>
    </row>
    <row r="225" spans="1:12" ht="25.5" hidden="1" customHeight="1">
      <c r="A225" s="60">
        <v>3</v>
      </c>
      <c r="B225" s="62">
        <v>1</v>
      </c>
      <c r="C225" s="60">
        <v>3</v>
      </c>
      <c r="D225" s="61">
        <v>2</v>
      </c>
      <c r="E225" s="61">
        <v>1</v>
      </c>
      <c r="F225" s="63">
        <v>4</v>
      </c>
      <c r="G225" s="62" t="s">
        <v>159</v>
      </c>
      <c r="H225" s="90">
        <v>192</v>
      </c>
      <c r="I225" s="121">
        <v>0</v>
      </c>
      <c r="J225" s="121">
        <v>0</v>
      </c>
      <c r="K225" s="121">
        <v>0</v>
      </c>
      <c r="L225" s="139">
        <v>0</v>
      </c>
    </row>
    <row r="226" spans="1:12" hidden="1">
      <c r="A226" s="60">
        <v>3</v>
      </c>
      <c r="B226" s="62">
        <v>1</v>
      </c>
      <c r="C226" s="60">
        <v>3</v>
      </c>
      <c r="D226" s="61">
        <v>2</v>
      </c>
      <c r="E226" s="61">
        <v>1</v>
      </c>
      <c r="F226" s="63">
        <v>5</v>
      </c>
      <c r="G226" s="56" t="s">
        <v>160</v>
      </c>
      <c r="H226" s="90">
        <v>193</v>
      </c>
      <c r="I226" s="121">
        <v>0</v>
      </c>
      <c r="J226" s="121">
        <v>0</v>
      </c>
      <c r="K226" s="121">
        <v>0</v>
      </c>
      <c r="L226" s="121">
        <v>0</v>
      </c>
    </row>
    <row r="227" spans="1:12" hidden="1">
      <c r="A227" s="60">
        <v>3</v>
      </c>
      <c r="B227" s="62">
        <v>1</v>
      </c>
      <c r="C227" s="60">
        <v>3</v>
      </c>
      <c r="D227" s="61">
        <v>2</v>
      </c>
      <c r="E227" s="61">
        <v>1</v>
      </c>
      <c r="F227" s="63">
        <v>6</v>
      </c>
      <c r="G227" s="56" t="s">
        <v>155</v>
      </c>
      <c r="H227" s="90">
        <v>194</v>
      </c>
      <c r="I227" s="121">
        <v>0</v>
      </c>
      <c r="J227" s="121">
        <v>0</v>
      </c>
      <c r="K227" s="121">
        <v>0</v>
      </c>
      <c r="L227" s="139">
        <v>0</v>
      </c>
    </row>
    <row r="228" spans="1:12" ht="25.5" hidden="1" customHeight="1">
      <c r="A228" s="57">
        <v>3</v>
      </c>
      <c r="B228" s="55">
        <v>1</v>
      </c>
      <c r="C228" s="55">
        <v>4</v>
      </c>
      <c r="D228" s="55"/>
      <c r="E228" s="55"/>
      <c r="F228" s="58"/>
      <c r="G228" s="56" t="s">
        <v>161</v>
      </c>
      <c r="H228" s="90">
        <v>195</v>
      </c>
      <c r="I228" s="122">
        <f t="shared" ref="I228:L230" si="22">I229</f>
        <v>0</v>
      </c>
      <c r="J228" s="128">
        <f t="shared" si="22"/>
        <v>0</v>
      </c>
      <c r="K228" s="123">
        <f t="shared" si="22"/>
        <v>0</v>
      </c>
      <c r="L228" s="123">
        <f t="shared" si="22"/>
        <v>0</v>
      </c>
    </row>
    <row r="229" spans="1:12" ht="25.5" hidden="1" customHeight="1">
      <c r="A229" s="68">
        <v>3</v>
      </c>
      <c r="B229" s="75">
        <v>1</v>
      </c>
      <c r="C229" s="75">
        <v>4</v>
      </c>
      <c r="D229" s="75">
        <v>1</v>
      </c>
      <c r="E229" s="75"/>
      <c r="F229" s="76"/>
      <c r="G229" s="56" t="s">
        <v>161</v>
      </c>
      <c r="H229" s="90">
        <v>196</v>
      </c>
      <c r="I229" s="124">
        <f t="shared" si="22"/>
        <v>0</v>
      </c>
      <c r="J229" s="133">
        <f t="shared" si="22"/>
        <v>0</v>
      </c>
      <c r="K229" s="125">
        <f t="shared" si="22"/>
        <v>0</v>
      </c>
      <c r="L229" s="125">
        <f t="shared" si="22"/>
        <v>0</v>
      </c>
    </row>
    <row r="230" spans="1:12" ht="25.5" hidden="1" customHeight="1">
      <c r="A230" s="60">
        <v>3</v>
      </c>
      <c r="B230" s="61">
        <v>1</v>
      </c>
      <c r="C230" s="61">
        <v>4</v>
      </c>
      <c r="D230" s="61">
        <v>1</v>
      </c>
      <c r="E230" s="61">
        <v>1</v>
      </c>
      <c r="F230" s="63"/>
      <c r="G230" s="56" t="s">
        <v>162</v>
      </c>
      <c r="H230" s="90">
        <v>197</v>
      </c>
      <c r="I230" s="115">
        <f t="shared" si="22"/>
        <v>0</v>
      </c>
      <c r="J230" s="127">
        <f t="shared" si="22"/>
        <v>0</v>
      </c>
      <c r="K230" s="116">
        <f t="shared" si="22"/>
        <v>0</v>
      </c>
      <c r="L230" s="116">
        <f t="shared" si="22"/>
        <v>0</v>
      </c>
    </row>
    <row r="231" spans="1:12" ht="25.5" hidden="1" customHeight="1">
      <c r="A231" s="64">
        <v>3</v>
      </c>
      <c r="B231" s="60">
        <v>1</v>
      </c>
      <c r="C231" s="61">
        <v>4</v>
      </c>
      <c r="D231" s="61">
        <v>1</v>
      </c>
      <c r="E231" s="61">
        <v>1</v>
      </c>
      <c r="F231" s="63">
        <v>1</v>
      </c>
      <c r="G231" s="56" t="s">
        <v>162</v>
      </c>
      <c r="H231" s="90">
        <v>198</v>
      </c>
      <c r="I231" s="121">
        <v>0</v>
      </c>
      <c r="J231" s="121">
        <v>0</v>
      </c>
      <c r="K231" s="121">
        <v>0</v>
      </c>
      <c r="L231" s="121">
        <v>0</v>
      </c>
    </row>
    <row r="232" spans="1:12" ht="25.5" hidden="1" customHeight="1">
      <c r="A232" s="64">
        <v>3</v>
      </c>
      <c r="B232" s="61">
        <v>1</v>
      </c>
      <c r="C232" s="61">
        <v>5</v>
      </c>
      <c r="D232" s="61"/>
      <c r="E232" s="61"/>
      <c r="F232" s="63"/>
      <c r="G232" s="62" t="s">
        <v>163</v>
      </c>
      <c r="H232" s="90">
        <v>199</v>
      </c>
      <c r="I232" s="115">
        <f t="shared" ref="I232:L233" si="23">I233</f>
        <v>0</v>
      </c>
      <c r="J232" s="115">
        <f t="shared" si="23"/>
        <v>0</v>
      </c>
      <c r="K232" s="115">
        <f t="shared" si="23"/>
        <v>0</v>
      </c>
      <c r="L232" s="115">
        <f t="shared" si="23"/>
        <v>0</v>
      </c>
    </row>
    <row r="233" spans="1:12" ht="25.5" hidden="1" customHeight="1">
      <c r="A233" s="64">
        <v>3</v>
      </c>
      <c r="B233" s="61">
        <v>1</v>
      </c>
      <c r="C233" s="61">
        <v>5</v>
      </c>
      <c r="D233" s="61">
        <v>1</v>
      </c>
      <c r="E233" s="61"/>
      <c r="F233" s="63"/>
      <c r="G233" s="62" t="s">
        <v>163</v>
      </c>
      <c r="H233" s="90">
        <v>200</v>
      </c>
      <c r="I233" s="115">
        <f t="shared" si="23"/>
        <v>0</v>
      </c>
      <c r="J233" s="115">
        <f t="shared" si="23"/>
        <v>0</v>
      </c>
      <c r="K233" s="115">
        <f t="shared" si="23"/>
        <v>0</v>
      </c>
      <c r="L233" s="115">
        <f t="shared" si="23"/>
        <v>0</v>
      </c>
    </row>
    <row r="234" spans="1:12" ht="25.5" hidden="1" customHeight="1">
      <c r="A234" s="64">
        <v>3</v>
      </c>
      <c r="B234" s="61">
        <v>1</v>
      </c>
      <c r="C234" s="61">
        <v>5</v>
      </c>
      <c r="D234" s="61">
        <v>1</v>
      </c>
      <c r="E234" s="61">
        <v>1</v>
      </c>
      <c r="F234" s="63"/>
      <c r="G234" s="62" t="s">
        <v>163</v>
      </c>
      <c r="H234" s="90">
        <v>201</v>
      </c>
      <c r="I234" s="115">
        <f>SUM(I235:I237)</f>
        <v>0</v>
      </c>
      <c r="J234" s="115">
        <f>SUM(J235:J237)</f>
        <v>0</v>
      </c>
      <c r="K234" s="115">
        <f>SUM(K235:K237)</f>
        <v>0</v>
      </c>
      <c r="L234" s="115">
        <f>SUM(L235:L237)</f>
        <v>0</v>
      </c>
    </row>
    <row r="235" spans="1:12" hidden="1">
      <c r="A235" s="64">
        <v>3</v>
      </c>
      <c r="B235" s="61">
        <v>1</v>
      </c>
      <c r="C235" s="61">
        <v>5</v>
      </c>
      <c r="D235" s="61">
        <v>1</v>
      </c>
      <c r="E235" s="61">
        <v>1</v>
      </c>
      <c r="F235" s="63">
        <v>1</v>
      </c>
      <c r="G235" s="94" t="s">
        <v>164</v>
      </c>
      <c r="H235" s="90">
        <v>202</v>
      </c>
      <c r="I235" s="121">
        <v>0</v>
      </c>
      <c r="J235" s="121">
        <v>0</v>
      </c>
      <c r="K235" s="121">
        <v>0</v>
      </c>
      <c r="L235" s="121">
        <v>0</v>
      </c>
    </row>
    <row r="236" spans="1:12" hidden="1">
      <c r="A236" s="64">
        <v>3</v>
      </c>
      <c r="B236" s="61">
        <v>1</v>
      </c>
      <c r="C236" s="61">
        <v>5</v>
      </c>
      <c r="D236" s="61">
        <v>1</v>
      </c>
      <c r="E236" s="61">
        <v>1</v>
      </c>
      <c r="F236" s="63">
        <v>2</v>
      </c>
      <c r="G236" s="94" t="s">
        <v>165</v>
      </c>
      <c r="H236" s="90">
        <v>203</v>
      </c>
      <c r="I236" s="121">
        <v>0</v>
      </c>
      <c r="J236" s="121">
        <v>0</v>
      </c>
      <c r="K236" s="121">
        <v>0</v>
      </c>
      <c r="L236" s="121">
        <v>0</v>
      </c>
    </row>
    <row r="237" spans="1:12" ht="25.5" hidden="1" customHeight="1">
      <c r="A237" s="64">
        <v>3</v>
      </c>
      <c r="B237" s="61">
        <v>1</v>
      </c>
      <c r="C237" s="61">
        <v>5</v>
      </c>
      <c r="D237" s="61">
        <v>1</v>
      </c>
      <c r="E237" s="61">
        <v>1</v>
      </c>
      <c r="F237" s="63">
        <v>3</v>
      </c>
      <c r="G237" s="94" t="s">
        <v>166</v>
      </c>
      <c r="H237" s="90">
        <v>204</v>
      </c>
      <c r="I237" s="121">
        <v>0</v>
      </c>
      <c r="J237" s="121">
        <v>0</v>
      </c>
      <c r="K237" s="121">
        <v>0</v>
      </c>
      <c r="L237" s="121">
        <v>0</v>
      </c>
    </row>
    <row r="238" spans="1:12" ht="38.25" hidden="1" customHeight="1">
      <c r="A238" s="49">
        <v>3</v>
      </c>
      <c r="B238" s="50">
        <v>2</v>
      </c>
      <c r="C238" s="50"/>
      <c r="D238" s="50"/>
      <c r="E238" s="50"/>
      <c r="F238" s="52"/>
      <c r="G238" s="51" t="s">
        <v>167</v>
      </c>
      <c r="H238" s="90">
        <v>205</v>
      </c>
      <c r="I238" s="115">
        <f>SUM(I239+I271)</f>
        <v>0</v>
      </c>
      <c r="J238" s="127">
        <f>SUM(J239+J271)</f>
        <v>0</v>
      </c>
      <c r="K238" s="116">
        <f>SUM(K239+K271)</f>
        <v>0</v>
      </c>
      <c r="L238" s="116">
        <f>SUM(L239+L271)</f>
        <v>0</v>
      </c>
    </row>
    <row r="239" spans="1:12" ht="38.25" hidden="1" customHeight="1">
      <c r="A239" s="68">
        <v>3</v>
      </c>
      <c r="B239" s="74">
        <v>2</v>
      </c>
      <c r="C239" s="75">
        <v>1</v>
      </c>
      <c r="D239" s="75"/>
      <c r="E239" s="75"/>
      <c r="F239" s="76"/>
      <c r="G239" s="77" t="s">
        <v>168</v>
      </c>
      <c r="H239" s="90">
        <v>206</v>
      </c>
      <c r="I239" s="124">
        <f>SUM(I240+I249+I253+I257+I261+I264+I267)</f>
        <v>0</v>
      </c>
      <c r="J239" s="133">
        <f>SUM(J240+J249+J253+J257+J261+J264+J267)</f>
        <v>0</v>
      </c>
      <c r="K239" s="125">
        <f>SUM(K240+K249+K253+K257+K261+K264+K267)</f>
        <v>0</v>
      </c>
      <c r="L239" s="125">
        <f>SUM(L240+L249+L253+L257+L261+L264+L267)</f>
        <v>0</v>
      </c>
    </row>
    <row r="240" spans="1:12" hidden="1">
      <c r="A240" s="60">
        <v>3</v>
      </c>
      <c r="B240" s="61">
        <v>2</v>
      </c>
      <c r="C240" s="61">
        <v>1</v>
      </c>
      <c r="D240" s="61">
        <v>1</v>
      </c>
      <c r="E240" s="61"/>
      <c r="F240" s="63"/>
      <c r="G240" s="62" t="s">
        <v>169</v>
      </c>
      <c r="H240" s="90">
        <v>207</v>
      </c>
      <c r="I240" s="124">
        <f>I241</f>
        <v>0</v>
      </c>
      <c r="J240" s="124">
        <f>J241</f>
        <v>0</v>
      </c>
      <c r="K240" s="124">
        <f>K241</f>
        <v>0</v>
      </c>
      <c r="L240" s="124">
        <f>L241</f>
        <v>0</v>
      </c>
    </row>
    <row r="241" spans="1:12" hidden="1">
      <c r="A241" s="60">
        <v>3</v>
      </c>
      <c r="B241" s="60">
        <v>2</v>
      </c>
      <c r="C241" s="61">
        <v>1</v>
      </c>
      <c r="D241" s="61">
        <v>1</v>
      </c>
      <c r="E241" s="61">
        <v>1</v>
      </c>
      <c r="F241" s="63"/>
      <c r="G241" s="62" t="s">
        <v>170</v>
      </c>
      <c r="H241" s="90">
        <v>208</v>
      </c>
      <c r="I241" s="115">
        <f>SUM(I242:I242)</f>
        <v>0</v>
      </c>
      <c r="J241" s="127">
        <f>SUM(J242:J242)</f>
        <v>0</v>
      </c>
      <c r="K241" s="116">
        <f>SUM(K242:K242)</f>
        <v>0</v>
      </c>
      <c r="L241" s="116">
        <f>SUM(L242:L242)</f>
        <v>0</v>
      </c>
    </row>
    <row r="242" spans="1:12" hidden="1">
      <c r="A242" s="68">
        <v>3</v>
      </c>
      <c r="B242" s="68">
        <v>2</v>
      </c>
      <c r="C242" s="75">
        <v>1</v>
      </c>
      <c r="D242" s="75">
        <v>1</v>
      </c>
      <c r="E242" s="75">
        <v>1</v>
      </c>
      <c r="F242" s="76">
        <v>1</v>
      </c>
      <c r="G242" s="77" t="s">
        <v>170</v>
      </c>
      <c r="H242" s="90">
        <v>209</v>
      </c>
      <c r="I242" s="121">
        <v>0</v>
      </c>
      <c r="J242" s="121">
        <v>0</v>
      </c>
      <c r="K242" s="121">
        <v>0</v>
      </c>
      <c r="L242" s="121">
        <v>0</v>
      </c>
    </row>
    <row r="243" spans="1:12" hidden="1">
      <c r="A243" s="68">
        <v>3</v>
      </c>
      <c r="B243" s="75">
        <v>2</v>
      </c>
      <c r="C243" s="75">
        <v>1</v>
      </c>
      <c r="D243" s="75">
        <v>1</v>
      </c>
      <c r="E243" s="75">
        <v>2</v>
      </c>
      <c r="F243" s="76"/>
      <c r="G243" s="77" t="s">
        <v>171</v>
      </c>
      <c r="H243" s="90">
        <v>210</v>
      </c>
      <c r="I243" s="115">
        <f>SUM(I244:I245)</f>
        <v>0</v>
      </c>
      <c r="J243" s="115">
        <f>SUM(J244:J245)</f>
        <v>0</v>
      </c>
      <c r="K243" s="115">
        <f>SUM(K244:K245)</f>
        <v>0</v>
      </c>
      <c r="L243" s="115">
        <f>SUM(L244:L245)</f>
        <v>0</v>
      </c>
    </row>
    <row r="244" spans="1:12" hidden="1">
      <c r="A244" s="68">
        <v>3</v>
      </c>
      <c r="B244" s="75">
        <v>2</v>
      </c>
      <c r="C244" s="75">
        <v>1</v>
      </c>
      <c r="D244" s="75">
        <v>1</v>
      </c>
      <c r="E244" s="75">
        <v>2</v>
      </c>
      <c r="F244" s="76">
        <v>1</v>
      </c>
      <c r="G244" s="77" t="s">
        <v>172</v>
      </c>
      <c r="H244" s="90">
        <v>211</v>
      </c>
      <c r="I244" s="121">
        <v>0</v>
      </c>
      <c r="J244" s="121">
        <v>0</v>
      </c>
      <c r="K244" s="121">
        <v>0</v>
      </c>
      <c r="L244" s="121">
        <v>0</v>
      </c>
    </row>
    <row r="245" spans="1:12" hidden="1">
      <c r="A245" s="68">
        <v>3</v>
      </c>
      <c r="B245" s="75">
        <v>2</v>
      </c>
      <c r="C245" s="75">
        <v>1</v>
      </c>
      <c r="D245" s="75">
        <v>1</v>
      </c>
      <c r="E245" s="75">
        <v>2</v>
      </c>
      <c r="F245" s="76">
        <v>2</v>
      </c>
      <c r="G245" s="77" t="s">
        <v>173</v>
      </c>
      <c r="H245" s="90">
        <v>212</v>
      </c>
      <c r="I245" s="121">
        <v>0</v>
      </c>
      <c r="J245" s="121">
        <v>0</v>
      </c>
      <c r="K245" s="121">
        <v>0</v>
      </c>
      <c r="L245" s="121">
        <v>0</v>
      </c>
    </row>
    <row r="246" spans="1:12" hidden="1">
      <c r="A246" s="68">
        <v>3</v>
      </c>
      <c r="B246" s="75">
        <v>2</v>
      </c>
      <c r="C246" s="75">
        <v>1</v>
      </c>
      <c r="D246" s="75">
        <v>1</v>
      </c>
      <c r="E246" s="75">
        <v>3</v>
      </c>
      <c r="F246" s="98"/>
      <c r="G246" s="77" t="s">
        <v>174</v>
      </c>
      <c r="H246" s="90">
        <v>213</v>
      </c>
      <c r="I246" s="115">
        <f>SUM(I247:I248)</f>
        <v>0</v>
      </c>
      <c r="J246" s="115">
        <f>SUM(J247:J248)</f>
        <v>0</v>
      </c>
      <c r="K246" s="115">
        <f>SUM(K247:K248)</f>
        <v>0</v>
      </c>
      <c r="L246" s="115">
        <f>SUM(L247:L248)</f>
        <v>0</v>
      </c>
    </row>
    <row r="247" spans="1:12" hidden="1">
      <c r="A247" s="68">
        <v>3</v>
      </c>
      <c r="B247" s="75">
        <v>2</v>
      </c>
      <c r="C247" s="75">
        <v>1</v>
      </c>
      <c r="D247" s="75">
        <v>1</v>
      </c>
      <c r="E247" s="75">
        <v>3</v>
      </c>
      <c r="F247" s="76">
        <v>1</v>
      </c>
      <c r="G247" s="77" t="s">
        <v>175</v>
      </c>
      <c r="H247" s="90">
        <v>214</v>
      </c>
      <c r="I247" s="121">
        <v>0</v>
      </c>
      <c r="J247" s="121">
        <v>0</v>
      </c>
      <c r="K247" s="121">
        <v>0</v>
      </c>
      <c r="L247" s="121">
        <v>0</v>
      </c>
    </row>
    <row r="248" spans="1:12" hidden="1">
      <c r="A248" s="68">
        <v>3</v>
      </c>
      <c r="B248" s="75">
        <v>2</v>
      </c>
      <c r="C248" s="75">
        <v>1</v>
      </c>
      <c r="D248" s="75">
        <v>1</v>
      </c>
      <c r="E248" s="75">
        <v>3</v>
      </c>
      <c r="F248" s="76">
        <v>2</v>
      </c>
      <c r="G248" s="77" t="s">
        <v>176</v>
      </c>
      <c r="H248" s="90">
        <v>215</v>
      </c>
      <c r="I248" s="121">
        <v>0</v>
      </c>
      <c r="J248" s="121">
        <v>0</v>
      </c>
      <c r="K248" s="121">
        <v>0</v>
      </c>
      <c r="L248" s="121">
        <v>0</v>
      </c>
    </row>
    <row r="249" spans="1:12" hidden="1">
      <c r="A249" s="60">
        <v>3</v>
      </c>
      <c r="B249" s="61">
        <v>2</v>
      </c>
      <c r="C249" s="61">
        <v>1</v>
      </c>
      <c r="D249" s="61">
        <v>2</v>
      </c>
      <c r="E249" s="61"/>
      <c r="F249" s="63"/>
      <c r="G249" s="62" t="s">
        <v>177</v>
      </c>
      <c r="H249" s="90">
        <v>216</v>
      </c>
      <c r="I249" s="115">
        <f>I250</f>
        <v>0</v>
      </c>
      <c r="J249" s="115">
        <f>J250</f>
        <v>0</v>
      </c>
      <c r="K249" s="115">
        <f>K250</f>
        <v>0</v>
      </c>
      <c r="L249" s="115">
        <f>L250</f>
        <v>0</v>
      </c>
    </row>
    <row r="250" spans="1:12" hidden="1">
      <c r="A250" s="60">
        <v>3</v>
      </c>
      <c r="B250" s="61">
        <v>2</v>
      </c>
      <c r="C250" s="61">
        <v>1</v>
      </c>
      <c r="D250" s="61">
        <v>2</v>
      </c>
      <c r="E250" s="61">
        <v>1</v>
      </c>
      <c r="F250" s="63"/>
      <c r="G250" s="62" t="s">
        <v>177</v>
      </c>
      <c r="H250" s="90">
        <v>217</v>
      </c>
      <c r="I250" s="115">
        <f>SUM(I251:I252)</f>
        <v>0</v>
      </c>
      <c r="J250" s="127">
        <f>SUM(J251:J252)</f>
        <v>0</v>
      </c>
      <c r="K250" s="116">
        <f>SUM(K251:K252)</f>
        <v>0</v>
      </c>
      <c r="L250" s="116">
        <f>SUM(L251:L252)</f>
        <v>0</v>
      </c>
    </row>
    <row r="251" spans="1:12" ht="25.5" hidden="1" customHeight="1">
      <c r="A251" s="68">
        <v>3</v>
      </c>
      <c r="B251" s="74">
        <v>2</v>
      </c>
      <c r="C251" s="75">
        <v>1</v>
      </c>
      <c r="D251" s="75">
        <v>2</v>
      </c>
      <c r="E251" s="75">
        <v>1</v>
      </c>
      <c r="F251" s="76">
        <v>1</v>
      </c>
      <c r="G251" s="77" t="s">
        <v>178</v>
      </c>
      <c r="H251" s="90">
        <v>218</v>
      </c>
      <c r="I251" s="121">
        <v>0</v>
      </c>
      <c r="J251" s="121">
        <v>0</v>
      </c>
      <c r="K251" s="121">
        <v>0</v>
      </c>
      <c r="L251" s="121">
        <v>0</v>
      </c>
    </row>
    <row r="252" spans="1:12" ht="25.5" hidden="1" customHeight="1">
      <c r="A252" s="60">
        <v>3</v>
      </c>
      <c r="B252" s="61">
        <v>2</v>
      </c>
      <c r="C252" s="61">
        <v>1</v>
      </c>
      <c r="D252" s="61">
        <v>2</v>
      </c>
      <c r="E252" s="61">
        <v>1</v>
      </c>
      <c r="F252" s="63">
        <v>2</v>
      </c>
      <c r="G252" s="62" t="s">
        <v>179</v>
      </c>
      <c r="H252" s="90">
        <v>219</v>
      </c>
      <c r="I252" s="121">
        <v>0</v>
      </c>
      <c r="J252" s="121">
        <v>0</v>
      </c>
      <c r="K252" s="121">
        <v>0</v>
      </c>
      <c r="L252" s="121">
        <v>0</v>
      </c>
    </row>
    <row r="253" spans="1:12" ht="25.5" hidden="1" customHeight="1">
      <c r="A253" s="57">
        <v>3</v>
      </c>
      <c r="B253" s="55">
        <v>2</v>
      </c>
      <c r="C253" s="55">
        <v>1</v>
      </c>
      <c r="D253" s="55">
        <v>3</v>
      </c>
      <c r="E253" s="55"/>
      <c r="F253" s="58"/>
      <c r="G253" s="56" t="s">
        <v>180</v>
      </c>
      <c r="H253" s="90">
        <v>220</v>
      </c>
      <c r="I253" s="122">
        <f>I254</f>
        <v>0</v>
      </c>
      <c r="J253" s="128">
        <f>J254</f>
        <v>0</v>
      </c>
      <c r="K253" s="123">
        <f>K254</f>
        <v>0</v>
      </c>
      <c r="L253" s="123">
        <f>L254</f>
        <v>0</v>
      </c>
    </row>
    <row r="254" spans="1:12" ht="25.5" hidden="1" customHeight="1">
      <c r="A254" s="60">
        <v>3</v>
      </c>
      <c r="B254" s="61">
        <v>2</v>
      </c>
      <c r="C254" s="61">
        <v>1</v>
      </c>
      <c r="D254" s="61">
        <v>3</v>
      </c>
      <c r="E254" s="61">
        <v>1</v>
      </c>
      <c r="F254" s="63"/>
      <c r="G254" s="56" t="s">
        <v>180</v>
      </c>
      <c r="H254" s="90">
        <v>221</v>
      </c>
      <c r="I254" s="115">
        <f>I255+I256</f>
        <v>0</v>
      </c>
      <c r="J254" s="115">
        <f>J255+J256</f>
        <v>0</v>
      </c>
      <c r="K254" s="115">
        <f>K255+K256</f>
        <v>0</v>
      </c>
      <c r="L254" s="115">
        <f>L255+L256</f>
        <v>0</v>
      </c>
    </row>
    <row r="255" spans="1:12" ht="25.5" hidden="1" customHeight="1">
      <c r="A255" s="60">
        <v>3</v>
      </c>
      <c r="B255" s="61">
        <v>2</v>
      </c>
      <c r="C255" s="61">
        <v>1</v>
      </c>
      <c r="D255" s="61">
        <v>3</v>
      </c>
      <c r="E255" s="61">
        <v>1</v>
      </c>
      <c r="F255" s="63">
        <v>1</v>
      </c>
      <c r="G255" s="62" t="s">
        <v>181</v>
      </c>
      <c r="H255" s="90">
        <v>222</v>
      </c>
      <c r="I255" s="121">
        <v>0</v>
      </c>
      <c r="J255" s="121">
        <v>0</v>
      </c>
      <c r="K255" s="121">
        <v>0</v>
      </c>
      <c r="L255" s="121">
        <v>0</v>
      </c>
    </row>
    <row r="256" spans="1:12" ht="25.5" hidden="1" customHeight="1">
      <c r="A256" s="60">
        <v>3</v>
      </c>
      <c r="B256" s="61">
        <v>2</v>
      </c>
      <c r="C256" s="61">
        <v>1</v>
      </c>
      <c r="D256" s="61">
        <v>3</v>
      </c>
      <c r="E256" s="61">
        <v>1</v>
      </c>
      <c r="F256" s="63">
        <v>2</v>
      </c>
      <c r="G256" s="62" t="s">
        <v>182</v>
      </c>
      <c r="H256" s="90">
        <v>223</v>
      </c>
      <c r="I256" s="139">
        <v>0</v>
      </c>
      <c r="J256" s="136">
        <v>0</v>
      </c>
      <c r="K256" s="139">
        <v>0</v>
      </c>
      <c r="L256" s="139">
        <v>0</v>
      </c>
    </row>
    <row r="257" spans="1:12" hidden="1">
      <c r="A257" s="60">
        <v>3</v>
      </c>
      <c r="B257" s="61">
        <v>2</v>
      </c>
      <c r="C257" s="61">
        <v>1</v>
      </c>
      <c r="D257" s="61">
        <v>4</v>
      </c>
      <c r="E257" s="61"/>
      <c r="F257" s="63"/>
      <c r="G257" s="62" t="s">
        <v>183</v>
      </c>
      <c r="H257" s="90">
        <v>224</v>
      </c>
      <c r="I257" s="115">
        <f>I258</f>
        <v>0</v>
      </c>
      <c r="J257" s="116">
        <f>J258</f>
        <v>0</v>
      </c>
      <c r="K257" s="115">
        <f>K258</f>
        <v>0</v>
      </c>
      <c r="L257" s="116">
        <f>L258</f>
        <v>0</v>
      </c>
    </row>
    <row r="258" spans="1:12" hidden="1">
      <c r="A258" s="57">
        <v>3</v>
      </c>
      <c r="B258" s="55">
        <v>2</v>
      </c>
      <c r="C258" s="55">
        <v>1</v>
      </c>
      <c r="D258" s="55">
        <v>4</v>
      </c>
      <c r="E258" s="55">
        <v>1</v>
      </c>
      <c r="F258" s="58"/>
      <c r="G258" s="56" t="s">
        <v>183</v>
      </c>
      <c r="H258" s="90">
        <v>225</v>
      </c>
      <c r="I258" s="122">
        <f>SUM(I259:I260)</f>
        <v>0</v>
      </c>
      <c r="J258" s="128">
        <f>SUM(J259:J260)</f>
        <v>0</v>
      </c>
      <c r="K258" s="123">
        <f>SUM(K259:K260)</f>
        <v>0</v>
      </c>
      <c r="L258" s="123">
        <f>SUM(L259:L260)</f>
        <v>0</v>
      </c>
    </row>
    <row r="259" spans="1:12" ht="25.5" hidden="1" customHeight="1">
      <c r="A259" s="60">
        <v>3</v>
      </c>
      <c r="B259" s="61">
        <v>2</v>
      </c>
      <c r="C259" s="61">
        <v>1</v>
      </c>
      <c r="D259" s="61">
        <v>4</v>
      </c>
      <c r="E259" s="61">
        <v>1</v>
      </c>
      <c r="F259" s="63">
        <v>1</v>
      </c>
      <c r="G259" s="62" t="s">
        <v>184</v>
      </c>
      <c r="H259" s="90">
        <v>226</v>
      </c>
      <c r="I259" s="121">
        <v>0</v>
      </c>
      <c r="J259" s="121">
        <v>0</v>
      </c>
      <c r="K259" s="121">
        <v>0</v>
      </c>
      <c r="L259" s="121">
        <v>0</v>
      </c>
    </row>
    <row r="260" spans="1:12" ht="25.5" hidden="1" customHeight="1">
      <c r="A260" s="60">
        <v>3</v>
      </c>
      <c r="B260" s="61">
        <v>2</v>
      </c>
      <c r="C260" s="61">
        <v>1</v>
      </c>
      <c r="D260" s="61">
        <v>4</v>
      </c>
      <c r="E260" s="61">
        <v>1</v>
      </c>
      <c r="F260" s="63">
        <v>2</v>
      </c>
      <c r="G260" s="62" t="s">
        <v>185</v>
      </c>
      <c r="H260" s="90">
        <v>227</v>
      </c>
      <c r="I260" s="121">
        <v>0</v>
      </c>
      <c r="J260" s="121">
        <v>0</v>
      </c>
      <c r="K260" s="121">
        <v>0</v>
      </c>
      <c r="L260" s="121">
        <v>0</v>
      </c>
    </row>
    <row r="261" spans="1:12" hidden="1">
      <c r="A261" s="60">
        <v>3</v>
      </c>
      <c r="B261" s="61">
        <v>2</v>
      </c>
      <c r="C261" s="61">
        <v>1</v>
      </c>
      <c r="D261" s="61">
        <v>5</v>
      </c>
      <c r="E261" s="61"/>
      <c r="F261" s="63"/>
      <c r="G261" s="62" t="s">
        <v>186</v>
      </c>
      <c r="H261" s="90">
        <v>228</v>
      </c>
      <c r="I261" s="115">
        <f t="shared" ref="I261:L262" si="24">I262</f>
        <v>0</v>
      </c>
      <c r="J261" s="127">
        <f t="shared" si="24"/>
        <v>0</v>
      </c>
      <c r="K261" s="116">
        <f t="shared" si="24"/>
        <v>0</v>
      </c>
      <c r="L261" s="116">
        <f t="shared" si="24"/>
        <v>0</v>
      </c>
    </row>
    <row r="262" spans="1:12" hidden="1">
      <c r="A262" s="60">
        <v>3</v>
      </c>
      <c r="B262" s="61">
        <v>2</v>
      </c>
      <c r="C262" s="61">
        <v>1</v>
      </c>
      <c r="D262" s="61">
        <v>5</v>
      </c>
      <c r="E262" s="61">
        <v>1</v>
      </c>
      <c r="F262" s="63"/>
      <c r="G262" s="62" t="s">
        <v>186</v>
      </c>
      <c r="H262" s="90">
        <v>229</v>
      </c>
      <c r="I262" s="116">
        <f t="shared" si="24"/>
        <v>0</v>
      </c>
      <c r="J262" s="127">
        <f t="shared" si="24"/>
        <v>0</v>
      </c>
      <c r="K262" s="116">
        <f t="shared" si="24"/>
        <v>0</v>
      </c>
      <c r="L262" s="116">
        <f t="shared" si="24"/>
        <v>0</v>
      </c>
    </row>
    <row r="263" spans="1:12" hidden="1">
      <c r="A263" s="74">
        <v>3</v>
      </c>
      <c r="B263" s="75">
        <v>2</v>
      </c>
      <c r="C263" s="75">
        <v>1</v>
      </c>
      <c r="D263" s="75">
        <v>5</v>
      </c>
      <c r="E263" s="75">
        <v>1</v>
      </c>
      <c r="F263" s="76">
        <v>1</v>
      </c>
      <c r="G263" s="62" t="s">
        <v>186</v>
      </c>
      <c r="H263" s="90">
        <v>230</v>
      </c>
      <c r="I263" s="139">
        <v>0</v>
      </c>
      <c r="J263" s="139">
        <v>0</v>
      </c>
      <c r="K263" s="139">
        <v>0</v>
      </c>
      <c r="L263" s="139">
        <v>0</v>
      </c>
    </row>
    <row r="264" spans="1:12" hidden="1">
      <c r="A264" s="60">
        <v>3</v>
      </c>
      <c r="B264" s="61">
        <v>2</v>
      </c>
      <c r="C264" s="61">
        <v>1</v>
      </c>
      <c r="D264" s="61">
        <v>6</v>
      </c>
      <c r="E264" s="61"/>
      <c r="F264" s="63"/>
      <c r="G264" s="62" t="s">
        <v>187</v>
      </c>
      <c r="H264" s="90">
        <v>231</v>
      </c>
      <c r="I264" s="115">
        <f t="shared" ref="I264:L265" si="25">I265</f>
        <v>0</v>
      </c>
      <c r="J264" s="127">
        <f t="shared" si="25"/>
        <v>0</v>
      </c>
      <c r="K264" s="116">
        <f t="shared" si="25"/>
        <v>0</v>
      </c>
      <c r="L264" s="116">
        <f t="shared" si="25"/>
        <v>0</v>
      </c>
    </row>
    <row r="265" spans="1:12" hidden="1">
      <c r="A265" s="60">
        <v>3</v>
      </c>
      <c r="B265" s="60">
        <v>2</v>
      </c>
      <c r="C265" s="61">
        <v>1</v>
      </c>
      <c r="D265" s="61">
        <v>6</v>
      </c>
      <c r="E265" s="61">
        <v>1</v>
      </c>
      <c r="F265" s="63"/>
      <c r="G265" s="62" t="s">
        <v>187</v>
      </c>
      <c r="H265" s="90">
        <v>232</v>
      </c>
      <c r="I265" s="115">
        <f t="shared" si="25"/>
        <v>0</v>
      </c>
      <c r="J265" s="127">
        <f t="shared" si="25"/>
        <v>0</v>
      </c>
      <c r="K265" s="116">
        <f t="shared" si="25"/>
        <v>0</v>
      </c>
      <c r="L265" s="116">
        <f t="shared" si="25"/>
        <v>0</v>
      </c>
    </row>
    <row r="266" spans="1:12" hidden="1">
      <c r="A266" s="57">
        <v>3</v>
      </c>
      <c r="B266" s="57">
        <v>2</v>
      </c>
      <c r="C266" s="61">
        <v>1</v>
      </c>
      <c r="D266" s="61">
        <v>6</v>
      </c>
      <c r="E266" s="61">
        <v>1</v>
      </c>
      <c r="F266" s="63">
        <v>1</v>
      </c>
      <c r="G266" s="62" t="s">
        <v>187</v>
      </c>
      <c r="H266" s="90">
        <v>233</v>
      </c>
      <c r="I266" s="139">
        <v>0</v>
      </c>
      <c r="J266" s="139">
        <v>0</v>
      </c>
      <c r="K266" s="139">
        <v>0</v>
      </c>
      <c r="L266" s="139">
        <v>0</v>
      </c>
    </row>
    <row r="267" spans="1:12" hidden="1">
      <c r="A267" s="60">
        <v>3</v>
      </c>
      <c r="B267" s="60">
        <v>2</v>
      </c>
      <c r="C267" s="61">
        <v>1</v>
      </c>
      <c r="D267" s="61">
        <v>7</v>
      </c>
      <c r="E267" s="61"/>
      <c r="F267" s="63"/>
      <c r="G267" s="62" t="s">
        <v>188</v>
      </c>
      <c r="H267" s="90">
        <v>234</v>
      </c>
      <c r="I267" s="115">
        <f>I268</f>
        <v>0</v>
      </c>
      <c r="J267" s="127">
        <f>J268</f>
        <v>0</v>
      </c>
      <c r="K267" s="116">
        <f>K268</f>
        <v>0</v>
      </c>
      <c r="L267" s="116">
        <f>L268</f>
        <v>0</v>
      </c>
    </row>
    <row r="268" spans="1:12" hidden="1">
      <c r="A268" s="60">
        <v>3</v>
      </c>
      <c r="B268" s="61">
        <v>2</v>
      </c>
      <c r="C268" s="61">
        <v>1</v>
      </c>
      <c r="D268" s="61">
        <v>7</v>
      </c>
      <c r="E268" s="61">
        <v>1</v>
      </c>
      <c r="F268" s="63"/>
      <c r="G268" s="62" t="s">
        <v>188</v>
      </c>
      <c r="H268" s="90">
        <v>235</v>
      </c>
      <c r="I268" s="115">
        <f>I269+I270</f>
        <v>0</v>
      </c>
      <c r="J268" s="115">
        <f>J269+J270</f>
        <v>0</v>
      </c>
      <c r="K268" s="115">
        <f>K269+K270</f>
        <v>0</v>
      </c>
      <c r="L268" s="115">
        <f>L269+L270</f>
        <v>0</v>
      </c>
    </row>
    <row r="269" spans="1:12" ht="25.5" hidden="1" customHeight="1">
      <c r="A269" s="60">
        <v>3</v>
      </c>
      <c r="B269" s="61">
        <v>2</v>
      </c>
      <c r="C269" s="61">
        <v>1</v>
      </c>
      <c r="D269" s="61">
        <v>7</v>
      </c>
      <c r="E269" s="61">
        <v>1</v>
      </c>
      <c r="F269" s="63">
        <v>1</v>
      </c>
      <c r="G269" s="62" t="s">
        <v>189</v>
      </c>
      <c r="H269" s="90">
        <v>236</v>
      </c>
      <c r="I269" s="120">
        <v>0</v>
      </c>
      <c r="J269" s="121">
        <v>0</v>
      </c>
      <c r="K269" s="121">
        <v>0</v>
      </c>
      <c r="L269" s="121">
        <v>0</v>
      </c>
    </row>
    <row r="270" spans="1:12" ht="25.5" hidden="1" customHeight="1">
      <c r="A270" s="60">
        <v>3</v>
      </c>
      <c r="B270" s="61">
        <v>2</v>
      </c>
      <c r="C270" s="61">
        <v>1</v>
      </c>
      <c r="D270" s="61">
        <v>7</v>
      </c>
      <c r="E270" s="61">
        <v>1</v>
      </c>
      <c r="F270" s="63">
        <v>2</v>
      </c>
      <c r="G270" s="62" t="s">
        <v>190</v>
      </c>
      <c r="H270" s="90">
        <v>237</v>
      </c>
      <c r="I270" s="121">
        <v>0</v>
      </c>
      <c r="J270" s="121">
        <v>0</v>
      </c>
      <c r="K270" s="121">
        <v>0</v>
      </c>
      <c r="L270" s="121">
        <v>0</v>
      </c>
    </row>
    <row r="271" spans="1:12" ht="38.25" hidden="1" customHeight="1">
      <c r="A271" s="60">
        <v>3</v>
      </c>
      <c r="B271" s="61">
        <v>2</v>
      </c>
      <c r="C271" s="61">
        <v>2</v>
      </c>
      <c r="D271" s="99"/>
      <c r="E271" s="99"/>
      <c r="F271" s="100"/>
      <c r="G271" s="62" t="s">
        <v>191</v>
      </c>
      <c r="H271" s="90">
        <v>238</v>
      </c>
      <c r="I271" s="115">
        <f>SUM(I272+I281+I285+I289+I293+I296+I299)</f>
        <v>0</v>
      </c>
      <c r="J271" s="127">
        <f>SUM(J272+J281+J285+J289+J293+J296+J299)</f>
        <v>0</v>
      </c>
      <c r="K271" s="116">
        <f>SUM(K272+K281+K285+K289+K293+K296+K299)</f>
        <v>0</v>
      </c>
      <c r="L271" s="116">
        <f>SUM(L272+L281+L285+L289+L293+L296+L299)</f>
        <v>0</v>
      </c>
    </row>
    <row r="272" spans="1:12" hidden="1">
      <c r="A272" s="60">
        <v>3</v>
      </c>
      <c r="B272" s="61">
        <v>2</v>
      </c>
      <c r="C272" s="61">
        <v>2</v>
      </c>
      <c r="D272" s="61">
        <v>1</v>
      </c>
      <c r="E272" s="61"/>
      <c r="F272" s="63"/>
      <c r="G272" s="62" t="s">
        <v>192</v>
      </c>
      <c r="H272" s="90">
        <v>239</v>
      </c>
      <c r="I272" s="115">
        <f>I273</f>
        <v>0</v>
      </c>
      <c r="J272" s="115">
        <f>J273</f>
        <v>0</v>
      </c>
      <c r="K272" s="115">
        <f>K273</f>
        <v>0</v>
      </c>
      <c r="L272" s="115">
        <f>L273</f>
        <v>0</v>
      </c>
    </row>
    <row r="273" spans="1:12" hidden="1">
      <c r="A273" s="64">
        <v>3</v>
      </c>
      <c r="B273" s="60">
        <v>2</v>
      </c>
      <c r="C273" s="61">
        <v>2</v>
      </c>
      <c r="D273" s="61">
        <v>1</v>
      </c>
      <c r="E273" s="61">
        <v>1</v>
      </c>
      <c r="F273" s="63"/>
      <c r="G273" s="62" t="s">
        <v>170</v>
      </c>
      <c r="H273" s="90">
        <v>240</v>
      </c>
      <c r="I273" s="115">
        <f>SUM(I274)</f>
        <v>0</v>
      </c>
      <c r="J273" s="115">
        <f>SUM(J274)</f>
        <v>0</v>
      </c>
      <c r="K273" s="115">
        <f>SUM(K274)</f>
        <v>0</v>
      </c>
      <c r="L273" s="115">
        <f>SUM(L274)</f>
        <v>0</v>
      </c>
    </row>
    <row r="274" spans="1:12" hidden="1">
      <c r="A274" s="64">
        <v>3</v>
      </c>
      <c r="B274" s="60">
        <v>2</v>
      </c>
      <c r="C274" s="61">
        <v>2</v>
      </c>
      <c r="D274" s="61">
        <v>1</v>
      </c>
      <c r="E274" s="61">
        <v>1</v>
      </c>
      <c r="F274" s="63">
        <v>1</v>
      </c>
      <c r="G274" s="62" t="s">
        <v>170</v>
      </c>
      <c r="H274" s="90">
        <v>241</v>
      </c>
      <c r="I274" s="121">
        <v>0</v>
      </c>
      <c r="J274" s="121">
        <v>0</v>
      </c>
      <c r="K274" s="121">
        <v>0</v>
      </c>
      <c r="L274" s="121">
        <v>0</v>
      </c>
    </row>
    <row r="275" spans="1:12" hidden="1">
      <c r="A275" s="64">
        <v>3</v>
      </c>
      <c r="B275" s="60">
        <v>2</v>
      </c>
      <c r="C275" s="61">
        <v>2</v>
      </c>
      <c r="D275" s="61">
        <v>1</v>
      </c>
      <c r="E275" s="61">
        <v>2</v>
      </c>
      <c r="F275" s="63"/>
      <c r="G275" s="62" t="s">
        <v>193</v>
      </c>
      <c r="H275" s="90">
        <v>242</v>
      </c>
      <c r="I275" s="115">
        <f>SUM(I276:I277)</f>
        <v>0</v>
      </c>
      <c r="J275" s="115">
        <f>SUM(J276:J277)</f>
        <v>0</v>
      </c>
      <c r="K275" s="115">
        <f>SUM(K276:K277)</f>
        <v>0</v>
      </c>
      <c r="L275" s="115">
        <f>SUM(L276:L277)</f>
        <v>0</v>
      </c>
    </row>
    <row r="276" spans="1:12" hidden="1">
      <c r="A276" s="64">
        <v>3</v>
      </c>
      <c r="B276" s="60">
        <v>2</v>
      </c>
      <c r="C276" s="61">
        <v>2</v>
      </c>
      <c r="D276" s="61">
        <v>1</v>
      </c>
      <c r="E276" s="61">
        <v>2</v>
      </c>
      <c r="F276" s="63">
        <v>1</v>
      </c>
      <c r="G276" s="62" t="s">
        <v>172</v>
      </c>
      <c r="H276" s="90">
        <v>243</v>
      </c>
      <c r="I276" s="121">
        <v>0</v>
      </c>
      <c r="J276" s="120">
        <v>0</v>
      </c>
      <c r="K276" s="121">
        <v>0</v>
      </c>
      <c r="L276" s="121">
        <v>0</v>
      </c>
    </row>
    <row r="277" spans="1:12" hidden="1">
      <c r="A277" s="64">
        <v>3</v>
      </c>
      <c r="B277" s="60">
        <v>2</v>
      </c>
      <c r="C277" s="61">
        <v>2</v>
      </c>
      <c r="D277" s="61">
        <v>1</v>
      </c>
      <c r="E277" s="61">
        <v>2</v>
      </c>
      <c r="F277" s="63">
        <v>2</v>
      </c>
      <c r="G277" s="62" t="s">
        <v>173</v>
      </c>
      <c r="H277" s="90">
        <v>244</v>
      </c>
      <c r="I277" s="121">
        <v>0</v>
      </c>
      <c r="J277" s="120">
        <v>0</v>
      </c>
      <c r="K277" s="121">
        <v>0</v>
      </c>
      <c r="L277" s="121">
        <v>0</v>
      </c>
    </row>
    <row r="278" spans="1:12" hidden="1">
      <c r="A278" s="64">
        <v>3</v>
      </c>
      <c r="B278" s="60">
        <v>2</v>
      </c>
      <c r="C278" s="61">
        <v>2</v>
      </c>
      <c r="D278" s="61">
        <v>1</v>
      </c>
      <c r="E278" s="61">
        <v>3</v>
      </c>
      <c r="F278" s="63"/>
      <c r="G278" s="62" t="s">
        <v>174</v>
      </c>
      <c r="H278" s="90">
        <v>245</v>
      </c>
      <c r="I278" s="115">
        <f>SUM(I279:I280)</f>
        <v>0</v>
      </c>
      <c r="J278" s="115">
        <f>SUM(J279:J280)</f>
        <v>0</v>
      </c>
      <c r="K278" s="115">
        <f>SUM(K279:K280)</f>
        <v>0</v>
      </c>
      <c r="L278" s="115">
        <f>SUM(L279:L280)</f>
        <v>0</v>
      </c>
    </row>
    <row r="279" spans="1:12" hidden="1">
      <c r="A279" s="64">
        <v>3</v>
      </c>
      <c r="B279" s="60">
        <v>2</v>
      </c>
      <c r="C279" s="61">
        <v>2</v>
      </c>
      <c r="D279" s="61">
        <v>1</v>
      </c>
      <c r="E279" s="61">
        <v>3</v>
      </c>
      <c r="F279" s="63">
        <v>1</v>
      </c>
      <c r="G279" s="62" t="s">
        <v>175</v>
      </c>
      <c r="H279" s="90">
        <v>246</v>
      </c>
      <c r="I279" s="121">
        <v>0</v>
      </c>
      <c r="J279" s="120">
        <v>0</v>
      </c>
      <c r="K279" s="121">
        <v>0</v>
      </c>
      <c r="L279" s="121">
        <v>0</v>
      </c>
    </row>
    <row r="280" spans="1:12" hidden="1">
      <c r="A280" s="64">
        <v>3</v>
      </c>
      <c r="B280" s="60">
        <v>2</v>
      </c>
      <c r="C280" s="61">
        <v>2</v>
      </c>
      <c r="D280" s="61">
        <v>1</v>
      </c>
      <c r="E280" s="61">
        <v>3</v>
      </c>
      <c r="F280" s="63">
        <v>2</v>
      </c>
      <c r="G280" s="62" t="s">
        <v>194</v>
      </c>
      <c r="H280" s="90">
        <v>247</v>
      </c>
      <c r="I280" s="121">
        <v>0</v>
      </c>
      <c r="J280" s="120">
        <v>0</v>
      </c>
      <c r="K280" s="121">
        <v>0</v>
      </c>
      <c r="L280" s="121">
        <v>0</v>
      </c>
    </row>
    <row r="281" spans="1:12" ht="25.5" hidden="1" customHeight="1">
      <c r="A281" s="64">
        <v>3</v>
      </c>
      <c r="B281" s="60">
        <v>2</v>
      </c>
      <c r="C281" s="61">
        <v>2</v>
      </c>
      <c r="D281" s="61">
        <v>2</v>
      </c>
      <c r="E281" s="61"/>
      <c r="F281" s="63"/>
      <c r="G281" s="62" t="s">
        <v>195</v>
      </c>
      <c r="H281" s="90">
        <v>248</v>
      </c>
      <c r="I281" s="115">
        <f>I282</f>
        <v>0</v>
      </c>
      <c r="J281" s="116">
        <f>J282</f>
        <v>0</v>
      </c>
      <c r="K281" s="115">
        <f>K282</f>
        <v>0</v>
      </c>
      <c r="L281" s="116">
        <f>L282</f>
        <v>0</v>
      </c>
    </row>
    <row r="282" spans="1:12" ht="25.5" hidden="1" customHeight="1">
      <c r="A282" s="60">
        <v>3</v>
      </c>
      <c r="B282" s="61">
        <v>2</v>
      </c>
      <c r="C282" s="55">
        <v>2</v>
      </c>
      <c r="D282" s="55">
        <v>2</v>
      </c>
      <c r="E282" s="55">
        <v>1</v>
      </c>
      <c r="F282" s="58"/>
      <c r="G282" s="62" t="s">
        <v>195</v>
      </c>
      <c r="H282" s="90">
        <v>249</v>
      </c>
      <c r="I282" s="122">
        <f>SUM(I283:I284)</f>
        <v>0</v>
      </c>
      <c r="J282" s="128">
        <f>SUM(J283:J284)</f>
        <v>0</v>
      </c>
      <c r="K282" s="123">
        <f>SUM(K283:K284)</f>
        <v>0</v>
      </c>
      <c r="L282" s="123">
        <f>SUM(L283:L284)</f>
        <v>0</v>
      </c>
    </row>
    <row r="283" spans="1:12" ht="25.5" hidden="1" customHeight="1">
      <c r="A283" s="60">
        <v>3</v>
      </c>
      <c r="B283" s="61">
        <v>2</v>
      </c>
      <c r="C283" s="61">
        <v>2</v>
      </c>
      <c r="D283" s="61">
        <v>2</v>
      </c>
      <c r="E283" s="61">
        <v>1</v>
      </c>
      <c r="F283" s="63">
        <v>1</v>
      </c>
      <c r="G283" s="62" t="s">
        <v>196</v>
      </c>
      <c r="H283" s="90">
        <v>250</v>
      </c>
      <c r="I283" s="121">
        <v>0</v>
      </c>
      <c r="J283" s="121">
        <v>0</v>
      </c>
      <c r="K283" s="121">
        <v>0</v>
      </c>
      <c r="L283" s="121">
        <v>0</v>
      </c>
    </row>
    <row r="284" spans="1:12" ht="25.5" hidden="1" customHeight="1">
      <c r="A284" s="60">
        <v>3</v>
      </c>
      <c r="B284" s="61">
        <v>2</v>
      </c>
      <c r="C284" s="61">
        <v>2</v>
      </c>
      <c r="D284" s="61">
        <v>2</v>
      </c>
      <c r="E284" s="61">
        <v>1</v>
      </c>
      <c r="F284" s="63">
        <v>2</v>
      </c>
      <c r="G284" s="64" t="s">
        <v>197</v>
      </c>
      <c r="H284" s="90">
        <v>251</v>
      </c>
      <c r="I284" s="121">
        <v>0</v>
      </c>
      <c r="J284" s="121">
        <v>0</v>
      </c>
      <c r="K284" s="121">
        <v>0</v>
      </c>
      <c r="L284" s="121">
        <v>0</v>
      </c>
    </row>
    <row r="285" spans="1:12" ht="25.5" hidden="1" customHeight="1">
      <c r="A285" s="60">
        <v>3</v>
      </c>
      <c r="B285" s="61">
        <v>2</v>
      </c>
      <c r="C285" s="61">
        <v>2</v>
      </c>
      <c r="D285" s="61">
        <v>3</v>
      </c>
      <c r="E285" s="61"/>
      <c r="F285" s="63"/>
      <c r="G285" s="62" t="s">
        <v>198</v>
      </c>
      <c r="H285" s="90">
        <v>252</v>
      </c>
      <c r="I285" s="115">
        <f>I286</f>
        <v>0</v>
      </c>
      <c r="J285" s="127">
        <f>J286</f>
        <v>0</v>
      </c>
      <c r="K285" s="116">
        <f>K286</f>
        <v>0</v>
      </c>
      <c r="L285" s="116">
        <f>L286</f>
        <v>0</v>
      </c>
    </row>
    <row r="286" spans="1:12" ht="25.5" hidden="1" customHeight="1">
      <c r="A286" s="57">
        <v>3</v>
      </c>
      <c r="B286" s="61">
        <v>2</v>
      </c>
      <c r="C286" s="61">
        <v>2</v>
      </c>
      <c r="D286" s="61">
        <v>3</v>
      </c>
      <c r="E286" s="61">
        <v>1</v>
      </c>
      <c r="F286" s="63"/>
      <c r="G286" s="62" t="s">
        <v>198</v>
      </c>
      <c r="H286" s="90">
        <v>253</v>
      </c>
      <c r="I286" s="115">
        <f>I287+I288</f>
        <v>0</v>
      </c>
      <c r="J286" s="115">
        <f>J287+J288</f>
        <v>0</v>
      </c>
      <c r="K286" s="115">
        <f>K287+K288</f>
        <v>0</v>
      </c>
      <c r="L286" s="115">
        <f>L287+L288</f>
        <v>0</v>
      </c>
    </row>
    <row r="287" spans="1:12" ht="25.5" hidden="1" customHeight="1">
      <c r="A287" s="57">
        <v>3</v>
      </c>
      <c r="B287" s="61">
        <v>2</v>
      </c>
      <c r="C287" s="61">
        <v>2</v>
      </c>
      <c r="D287" s="61">
        <v>3</v>
      </c>
      <c r="E287" s="61">
        <v>1</v>
      </c>
      <c r="F287" s="63">
        <v>1</v>
      </c>
      <c r="G287" s="62" t="s">
        <v>199</v>
      </c>
      <c r="H287" s="90">
        <v>254</v>
      </c>
      <c r="I287" s="121">
        <v>0</v>
      </c>
      <c r="J287" s="121">
        <v>0</v>
      </c>
      <c r="K287" s="121">
        <v>0</v>
      </c>
      <c r="L287" s="121">
        <v>0</v>
      </c>
    </row>
    <row r="288" spans="1:12" ht="25.5" hidden="1" customHeight="1">
      <c r="A288" s="57">
        <v>3</v>
      </c>
      <c r="B288" s="61">
        <v>2</v>
      </c>
      <c r="C288" s="61">
        <v>2</v>
      </c>
      <c r="D288" s="61">
        <v>3</v>
      </c>
      <c r="E288" s="61">
        <v>1</v>
      </c>
      <c r="F288" s="63">
        <v>2</v>
      </c>
      <c r="G288" s="62" t="s">
        <v>200</v>
      </c>
      <c r="H288" s="90">
        <v>255</v>
      </c>
      <c r="I288" s="121">
        <v>0</v>
      </c>
      <c r="J288" s="121">
        <v>0</v>
      </c>
      <c r="K288" s="121">
        <v>0</v>
      </c>
      <c r="L288" s="121">
        <v>0</v>
      </c>
    </row>
    <row r="289" spans="1:12" hidden="1">
      <c r="A289" s="60">
        <v>3</v>
      </c>
      <c r="B289" s="61">
        <v>2</v>
      </c>
      <c r="C289" s="61">
        <v>2</v>
      </c>
      <c r="D289" s="61">
        <v>4</v>
      </c>
      <c r="E289" s="61"/>
      <c r="F289" s="63"/>
      <c r="G289" s="62" t="s">
        <v>201</v>
      </c>
      <c r="H289" s="90">
        <v>256</v>
      </c>
      <c r="I289" s="115">
        <f>I290</f>
        <v>0</v>
      </c>
      <c r="J289" s="127">
        <f>J290</f>
        <v>0</v>
      </c>
      <c r="K289" s="116">
        <f>K290</f>
        <v>0</v>
      </c>
      <c r="L289" s="116">
        <f>L290</f>
        <v>0</v>
      </c>
    </row>
    <row r="290" spans="1:12" hidden="1">
      <c r="A290" s="60">
        <v>3</v>
      </c>
      <c r="B290" s="61">
        <v>2</v>
      </c>
      <c r="C290" s="61">
        <v>2</v>
      </c>
      <c r="D290" s="61">
        <v>4</v>
      </c>
      <c r="E290" s="61">
        <v>1</v>
      </c>
      <c r="F290" s="63"/>
      <c r="G290" s="62" t="s">
        <v>201</v>
      </c>
      <c r="H290" s="90">
        <v>257</v>
      </c>
      <c r="I290" s="115">
        <f>SUM(I291:I292)</f>
        <v>0</v>
      </c>
      <c r="J290" s="127">
        <f>SUM(J291:J292)</f>
        <v>0</v>
      </c>
      <c r="K290" s="116">
        <f>SUM(K291:K292)</f>
        <v>0</v>
      </c>
      <c r="L290" s="116">
        <f>SUM(L291:L292)</f>
        <v>0</v>
      </c>
    </row>
    <row r="291" spans="1:12" ht="25.5" hidden="1" customHeight="1">
      <c r="A291" s="60">
        <v>3</v>
      </c>
      <c r="B291" s="61">
        <v>2</v>
      </c>
      <c r="C291" s="61">
        <v>2</v>
      </c>
      <c r="D291" s="61">
        <v>4</v>
      </c>
      <c r="E291" s="61">
        <v>1</v>
      </c>
      <c r="F291" s="63">
        <v>1</v>
      </c>
      <c r="G291" s="62" t="s">
        <v>202</v>
      </c>
      <c r="H291" s="90">
        <v>258</v>
      </c>
      <c r="I291" s="121">
        <v>0</v>
      </c>
      <c r="J291" s="121">
        <v>0</v>
      </c>
      <c r="K291" s="121">
        <v>0</v>
      </c>
      <c r="L291" s="121">
        <v>0</v>
      </c>
    </row>
    <row r="292" spans="1:12" ht="25.5" hidden="1" customHeight="1">
      <c r="A292" s="57">
        <v>3</v>
      </c>
      <c r="B292" s="55">
        <v>2</v>
      </c>
      <c r="C292" s="55">
        <v>2</v>
      </c>
      <c r="D292" s="55">
        <v>4</v>
      </c>
      <c r="E292" s="55">
        <v>1</v>
      </c>
      <c r="F292" s="58">
        <v>2</v>
      </c>
      <c r="G292" s="64" t="s">
        <v>203</v>
      </c>
      <c r="H292" s="90">
        <v>259</v>
      </c>
      <c r="I292" s="121">
        <v>0</v>
      </c>
      <c r="J292" s="121">
        <v>0</v>
      </c>
      <c r="K292" s="121">
        <v>0</v>
      </c>
      <c r="L292" s="121">
        <v>0</v>
      </c>
    </row>
    <row r="293" spans="1:12" hidden="1">
      <c r="A293" s="60">
        <v>3</v>
      </c>
      <c r="B293" s="61">
        <v>2</v>
      </c>
      <c r="C293" s="61">
        <v>2</v>
      </c>
      <c r="D293" s="61">
        <v>5</v>
      </c>
      <c r="E293" s="61"/>
      <c r="F293" s="63"/>
      <c r="G293" s="62" t="s">
        <v>204</v>
      </c>
      <c r="H293" s="90">
        <v>260</v>
      </c>
      <c r="I293" s="115">
        <f t="shared" ref="I293:L294" si="26">I294</f>
        <v>0</v>
      </c>
      <c r="J293" s="127">
        <f t="shared" si="26"/>
        <v>0</v>
      </c>
      <c r="K293" s="116">
        <f t="shared" si="26"/>
        <v>0</v>
      </c>
      <c r="L293" s="116">
        <f t="shared" si="26"/>
        <v>0</v>
      </c>
    </row>
    <row r="294" spans="1:12" hidden="1">
      <c r="A294" s="60">
        <v>3</v>
      </c>
      <c r="B294" s="61">
        <v>2</v>
      </c>
      <c r="C294" s="61">
        <v>2</v>
      </c>
      <c r="D294" s="61">
        <v>5</v>
      </c>
      <c r="E294" s="61">
        <v>1</v>
      </c>
      <c r="F294" s="63"/>
      <c r="G294" s="62" t="s">
        <v>204</v>
      </c>
      <c r="H294" s="90">
        <v>261</v>
      </c>
      <c r="I294" s="115">
        <f t="shared" si="26"/>
        <v>0</v>
      </c>
      <c r="J294" s="127">
        <f t="shared" si="26"/>
        <v>0</v>
      </c>
      <c r="K294" s="116">
        <f t="shared" si="26"/>
        <v>0</v>
      </c>
      <c r="L294" s="116">
        <f t="shared" si="26"/>
        <v>0</v>
      </c>
    </row>
    <row r="295" spans="1:12" hidden="1">
      <c r="A295" s="60">
        <v>3</v>
      </c>
      <c r="B295" s="61">
        <v>2</v>
      </c>
      <c r="C295" s="61">
        <v>2</v>
      </c>
      <c r="D295" s="61">
        <v>5</v>
      </c>
      <c r="E295" s="61">
        <v>1</v>
      </c>
      <c r="F295" s="63">
        <v>1</v>
      </c>
      <c r="G295" s="62" t="s">
        <v>204</v>
      </c>
      <c r="H295" s="90">
        <v>262</v>
      </c>
      <c r="I295" s="121">
        <v>0</v>
      </c>
      <c r="J295" s="121">
        <v>0</v>
      </c>
      <c r="K295" s="121">
        <v>0</v>
      </c>
      <c r="L295" s="121">
        <v>0</v>
      </c>
    </row>
    <row r="296" spans="1:12" hidden="1">
      <c r="A296" s="60">
        <v>3</v>
      </c>
      <c r="B296" s="61">
        <v>2</v>
      </c>
      <c r="C296" s="61">
        <v>2</v>
      </c>
      <c r="D296" s="61">
        <v>6</v>
      </c>
      <c r="E296" s="61"/>
      <c r="F296" s="63"/>
      <c r="G296" s="62" t="s">
        <v>187</v>
      </c>
      <c r="H296" s="90">
        <v>263</v>
      </c>
      <c r="I296" s="115">
        <f t="shared" ref="I296:L297" si="27">I297</f>
        <v>0</v>
      </c>
      <c r="J296" s="142">
        <f t="shared" si="27"/>
        <v>0</v>
      </c>
      <c r="K296" s="116">
        <f t="shared" si="27"/>
        <v>0</v>
      </c>
      <c r="L296" s="116">
        <f t="shared" si="27"/>
        <v>0</v>
      </c>
    </row>
    <row r="297" spans="1:12" hidden="1">
      <c r="A297" s="60">
        <v>3</v>
      </c>
      <c r="B297" s="61">
        <v>2</v>
      </c>
      <c r="C297" s="61">
        <v>2</v>
      </c>
      <c r="D297" s="61">
        <v>6</v>
      </c>
      <c r="E297" s="61">
        <v>1</v>
      </c>
      <c r="F297" s="63"/>
      <c r="G297" s="62" t="s">
        <v>187</v>
      </c>
      <c r="H297" s="90">
        <v>264</v>
      </c>
      <c r="I297" s="115">
        <f t="shared" si="27"/>
        <v>0</v>
      </c>
      <c r="J297" s="142">
        <f t="shared" si="27"/>
        <v>0</v>
      </c>
      <c r="K297" s="116">
        <f t="shared" si="27"/>
        <v>0</v>
      </c>
      <c r="L297" s="116">
        <f t="shared" si="27"/>
        <v>0</v>
      </c>
    </row>
    <row r="298" spans="1:12" hidden="1">
      <c r="A298" s="60">
        <v>3</v>
      </c>
      <c r="B298" s="75">
        <v>2</v>
      </c>
      <c r="C298" s="75">
        <v>2</v>
      </c>
      <c r="D298" s="61">
        <v>6</v>
      </c>
      <c r="E298" s="75">
        <v>1</v>
      </c>
      <c r="F298" s="76">
        <v>1</v>
      </c>
      <c r="G298" s="77" t="s">
        <v>187</v>
      </c>
      <c r="H298" s="90">
        <v>265</v>
      </c>
      <c r="I298" s="121">
        <v>0</v>
      </c>
      <c r="J298" s="121">
        <v>0</v>
      </c>
      <c r="K298" s="121">
        <v>0</v>
      </c>
      <c r="L298" s="121">
        <v>0</v>
      </c>
    </row>
    <row r="299" spans="1:12" hidden="1">
      <c r="A299" s="64">
        <v>3</v>
      </c>
      <c r="B299" s="60">
        <v>2</v>
      </c>
      <c r="C299" s="61">
        <v>2</v>
      </c>
      <c r="D299" s="61">
        <v>7</v>
      </c>
      <c r="E299" s="61"/>
      <c r="F299" s="63"/>
      <c r="G299" s="62" t="s">
        <v>188</v>
      </c>
      <c r="H299" s="90">
        <v>266</v>
      </c>
      <c r="I299" s="115">
        <f>I300</f>
        <v>0</v>
      </c>
      <c r="J299" s="142">
        <f>J300</f>
        <v>0</v>
      </c>
      <c r="K299" s="116">
        <f>K300</f>
        <v>0</v>
      </c>
      <c r="L299" s="116">
        <f>L300</f>
        <v>0</v>
      </c>
    </row>
    <row r="300" spans="1:12" hidden="1">
      <c r="A300" s="64">
        <v>3</v>
      </c>
      <c r="B300" s="60">
        <v>2</v>
      </c>
      <c r="C300" s="61">
        <v>2</v>
      </c>
      <c r="D300" s="61">
        <v>7</v>
      </c>
      <c r="E300" s="61">
        <v>1</v>
      </c>
      <c r="F300" s="63"/>
      <c r="G300" s="62" t="s">
        <v>188</v>
      </c>
      <c r="H300" s="90">
        <v>267</v>
      </c>
      <c r="I300" s="115">
        <f>I301+I302</f>
        <v>0</v>
      </c>
      <c r="J300" s="115">
        <f>J301+J302</f>
        <v>0</v>
      </c>
      <c r="K300" s="115">
        <f>K301+K302</f>
        <v>0</v>
      </c>
      <c r="L300" s="115">
        <f>L301+L302</f>
        <v>0</v>
      </c>
    </row>
    <row r="301" spans="1:12" ht="25.5" hidden="1" customHeight="1">
      <c r="A301" s="64">
        <v>3</v>
      </c>
      <c r="B301" s="60">
        <v>2</v>
      </c>
      <c r="C301" s="60">
        <v>2</v>
      </c>
      <c r="D301" s="61">
        <v>7</v>
      </c>
      <c r="E301" s="61">
        <v>1</v>
      </c>
      <c r="F301" s="63">
        <v>1</v>
      </c>
      <c r="G301" s="62" t="s">
        <v>189</v>
      </c>
      <c r="H301" s="90">
        <v>268</v>
      </c>
      <c r="I301" s="121">
        <v>0</v>
      </c>
      <c r="J301" s="121">
        <v>0</v>
      </c>
      <c r="K301" s="121">
        <v>0</v>
      </c>
      <c r="L301" s="121">
        <v>0</v>
      </c>
    </row>
    <row r="302" spans="1:12" ht="25.5" hidden="1" customHeight="1">
      <c r="A302" s="64">
        <v>3</v>
      </c>
      <c r="B302" s="60">
        <v>2</v>
      </c>
      <c r="C302" s="60">
        <v>2</v>
      </c>
      <c r="D302" s="61">
        <v>7</v>
      </c>
      <c r="E302" s="61">
        <v>1</v>
      </c>
      <c r="F302" s="63">
        <v>2</v>
      </c>
      <c r="G302" s="62" t="s">
        <v>190</v>
      </c>
      <c r="H302" s="90">
        <v>269</v>
      </c>
      <c r="I302" s="121">
        <v>0</v>
      </c>
      <c r="J302" s="121">
        <v>0</v>
      </c>
      <c r="K302" s="121">
        <v>0</v>
      </c>
      <c r="L302" s="121">
        <v>0</v>
      </c>
    </row>
    <row r="303" spans="1:12" ht="25.5" hidden="1" customHeight="1">
      <c r="A303" s="65">
        <v>3</v>
      </c>
      <c r="B303" s="65">
        <v>3</v>
      </c>
      <c r="C303" s="49"/>
      <c r="D303" s="50"/>
      <c r="E303" s="50"/>
      <c r="F303" s="52"/>
      <c r="G303" s="51" t="s">
        <v>205</v>
      </c>
      <c r="H303" s="90">
        <v>270</v>
      </c>
      <c r="I303" s="115">
        <f>SUM(I304+I336)</f>
        <v>0</v>
      </c>
      <c r="J303" s="142">
        <f>SUM(J304+J336)</f>
        <v>0</v>
      </c>
      <c r="K303" s="116">
        <f>SUM(K304+K336)</f>
        <v>0</v>
      </c>
      <c r="L303" s="116">
        <f>SUM(L304+L336)</f>
        <v>0</v>
      </c>
    </row>
    <row r="304" spans="1:12" ht="38.25" hidden="1" customHeight="1">
      <c r="A304" s="64">
        <v>3</v>
      </c>
      <c r="B304" s="64">
        <v>3</v>
      </c>
      <c r="C304" s="60">
        <v>1</v>
      </c>
      <c r="D304" s="61"/>
      <c r="E304" s="61"/>
      <c r="F304" s="63"/>
      <c r="G304" s="62" t="s">
        <v>206</v>
      </c>
      <c r="H304" s="90">
        <v>271</v>
      </c>
      <c r="I304" s="115">
        <f>SUM(I305+I314+I318+I322+I326+I329+I332)</f>
        <v>0</v>
      </c>
      <c r="J304" s="142">
        <f>SUM(J305+J314+J318+J322+J326+J329+J332)</f>
        <v>0</v>
      </c>
      <c r="K304" s="116">
        <f>SUM(K305+K314+K318+K322+K326+K329+K332)</f>
        <v>0</v>
      </c>
      <c r="L304" s="116">
        <f>SUM(L305+L314+L318+L322+L326+L329+L332)</f>
        <v>0</v>
      </c>
    </row>
    <row r="305" spans="1:12" hidden="1">
      <c r="A305" s="64">
        <v>3</v>
      </c>
      <c r="B305" s="64">
        <v>3</v>
      </c>
      <c r="C305" s="60">
        <v>1</v>
      </c>
      <c r="D305" s="61">
        <v>1</v>
      </c>
      <c r="E305" s="61"/>
      <c r="F305" s="63"/>
      <c r="G305" s="62" t="s">
        <v>192</v>
      </c>
      <c r="H305" s="90">
        <v>272</v>
      </c>
      <c r="I305" s="115">
        <f>SUM(I306+I308+I311)</f>
        <v>0</v>
      </c>
      <c r="J305" s="115">
        <f>SUM(J306+J308+J311)</f>
        <v>0</v>
      </c>
      <c r="K305" s="115">
        <f>SUM(K306+K308+K311)</f>
        <v>0</v>
      </c>
      <c r="L305" s="115">
        <f>SUM(L306+L308+L311)</f>
        <v>0</v>
      </c>
    </row>
    <row r="306" spans="1:12" hidden="1">
      <c r="A306" s="64">
        <v>3</v>
      </c>
      <c r="B306" s="64">
        <v>3</v>
      </c>
      <c r="C306" s="60">
        <v>1</v>
      </c>
      <c r="D306" s="61">
        <v>1</v>
      </c>
      <c r="E306" s="61">
        <v>1</v>
      </c>
      <c r="F306" s="63"/>
      <c r="G306" s="62" t="s">
        <v>170</v>
      </c>
      <c r="H306" s="90">
        <v>273</v>
      </c>
      <c r="I306" s="115">
        <f>SUM(I307:I307)</f>
        <v>0</v>
      </c>
      <c r="J306" s="142">
        <f>SUM(J307:J307)</f>
        <v>0</v>
      </c>
      <c r="K306" s="116">
        <f>SUM(K307:K307)</f>
        <v>0</v>
      </c>
      <c r="L306" s="116">
        <f>SUM(L307:L307)</f>
        <v>0</v>
      </c>
    </row>
    <row r="307" spans="1:12" hidden="1">
      <c r="A307" s="64">
        <v>3</v>
      </c>
      <c r="B307" s="64">
        <v>3</v>
      </c>
      <c r="C307" s="60">
        <v>1</v>
      </c>
      <c r="D307" s="61">
        <v>1</v>
      </c>
      <c r="E307" s="61">
        <v>1</v>
      </c>
      <c r="F307" s="63">
        <v>1</v>
      </c>
      <c r="G307" s="62" t="s">
        <v>170</v>
      </c>
      <c r="H307" s="90">
        <v>274</v>
      </c>
      <c r="I307" s="121">
        <v>0</v>
      </c>
      <c r="J307" s="121">
        <v>0</v>
      </c>
      <c r="K307" s="121">
        <v>0</v>
      </c>
      <c r="L307" s="121">
        <v>0</v>
      </c>
    </row>
    <row r="308" spans="1:12" hidden="1">
      <c r="A308" s="64">
        <v>3</v>
      </c>
      <c r="B308" s="64">
        <v>3</v>
      </c>
      <c r="C308" s="60">
        <v>1</v>
      </c>
      <c r="D308" s="61">
        <v>1</v>
      </c>
      <c r="E308" s="61">
        <v>2</v>
      </c>
      <c r="F308" s="63"/>
      <c r="G308" s="62" t="s">
        <v>193</v>
      </c>
      <c r="H308" s="90">
        <v>275</v>
      </c>
      <c r="I308" s="115">
        <f>SUM(I309:I310)</f>
        <v>0</v>
      </c>
      <c r="J308" s="115">
        <f>SUM(J309:J310)</f>
        <v>0</v>
      </c>
      <c r="K308" s="115">
        <f>SUM(K309:K310)</f>
        <v>0</v>
      </c>
      <c r="L308" s="115">
        <f>SUM(L309:L310)</f>
        <v>0</v>
      </c>
    </row>
    <row r="309" spans="1:12" hidden="1">
      <c r="A309" s="64">
        <v>3</v>
      </c>
      <c r="B309" s="64">
        <v>3</v>
      </c>
      <c r="C309" s="60">
        <v>1</v>
      </c>
      <c r="D309" s="61">
        <v>1</v>
      </c>
      <c r="E309" s="61">
        <v>2</v>
      </c>
      <c r="F309" s="63">
        <v>1</v>
      </c>
      <c r="G309" s="62" t="s">
        <v>172</v>
      </c>
      <c r="H309" s="90">
        <v>276</v>
      </c>
      <c r="I309" s="121">
        <v>0</v>
      </c>
      <c r="J309" s="121">
        <v>0</v>
      </c>
      <c r="K309" s="121">
        <v>0</v>
      </c>
      <c r="L309" s="121">
        <v>0</v>
      </c>
    </row>
    <row r="310" spans="1:12" hidden="1">
      <c r="A310" s="64">
        <v>3</v>
      </c>
      <c r="B310" s="64">
        <v>3</v>
      </c>
      <c r="C310" s="60">
        <v>1</v>
      </c>
      <c r="D310" s="61">
        <v>1</v>
      </c>
      <c r="E310" s="61">
        <v>2</v>
      </c>
      <c r="F310" s="63">
        <v>2</v>
      </c>
      <c r="G310" s="62" t="s">
        <v>173</v>
      </c>
      <c r="H310" s="90">
        <v>277</v>
      </c>
      <c r="I310" s="121">
        <v>0</v>
      </c>
      <c r="J310" s="121">
        <v>0</v>
      </c>
      <c r="K310" s="121">
        <v>0</v>
      </c>
      <c r="L310" s="121">
        <v>0</v>
      </c>
    </row>
    <row r="311" spans="1:12" hidden="1">
      <c r="A311" s="64">
        <v>3</v>
      </c>
      <c r="B311" s="64">
        <v>3</v>
      </c>
      <c r="C311" s="60">
        <v>1</v>
      </c>
      <c r="D311" s="61">
        <v>1</v>
      </c>
      <c r="E311" s="61">
        <v>3</v>
      </c>
      <c r="F311" s="63"/>
      <c r="G311" s="62" t="s">
        <v>174</v>
      </c>
      <c r="H311" s="90">
        <v>278</v>
      </c>
      <c r="I311" s="115">
        <f>SUM(I312:I313)</f>
        <v>0</v>
      </c>
      <c r="J311" s="115">
        <f>SUM(J312:J313)</f>
        <v>0</v>
      </c>
      <c r="K311" s="115">
        <f>SUM(K312:K313)</f>
        <v>0</v>
      </c>
      <c r="L311" s="115">
        <f>SUM(L312:L313)</f>
        <v>0</v>
      </c>
    </row>
    <row r="312" spans="1:12" hidden="1">
      <c r="A312" s="64">
        <v>3</v>
      </c>
      <c r="B312" s="64">
        <v>3</v>
      </c>
      <c r="C312" s="60">
        <v>1</v>
      </c>
      <c r="D312" s="61">
        <v>1</v>
      </c>
      <c r="E312" s="61">
        <v>3</v>
      </c>
      <c r="F312" s="63">
        <v>1</v>
      </c>
      <c r="G312" s="62" t="s">
        <v>175</v>
      </c>
      <c r="H312" s="90">
        <v>279</v>
      </c>
      <c r="I312" s="121">
        <v>0</v>
      </c>
      <c r="J312" s="121">
        <v>0</v>
      </c>
      <c r="K312" s="121">
        <v>0</v>
      </c>
      <c r="L312" s="121">
        <v>0</v>
      </c>
    </row>
    <row r="313" spans="1:12" hidden="1">
      <c r="A313" s="64">
        <v>3</v>
      </c>
      <c r="B313" s="64">
        <v>3</v>
      </c>
      <c r="C313" s="60">
        <v>1</v>
      </c>
      <c r="D313" s="61">
        <v>1</v>
      </c>
      <c r="E313" s="61">
        <v>3</v>
      </c>
      <c r="F313" s="63">
        <v>2</v>
      </c>
      <c r="G313" s="62" t="s">
        <v>194</v>
      </c>
      <c r="H313" s="90">
        <v>280</v>
      </c>
      <c r="I313" s="121">
        <v>0</v>
      </c>
      <c r="J313" s="121">
        <v>0</v>
      </c>
      <c r="K313" s="121">
        <v>0</v>
      </c>
      <c r="L313" s="121">
        <v>0</v>
      </c>
    </row>
    <row r="314" spans="1:12" hidden="1">
      <c r="A314" s="73">
        <v>3</v>
      </c>
      <c r="B314" s="57">
        <v>3</v>
      </c>
      <c r="C314" s="60">
        <v>1</v>
      </c>
      <c r="D314" s="61">
        <v>2</v>
      </c>
      <c r="E314" s="61"/>
      <c r="F314" s="63"/>
      <c r="G314" s="62" t="s">
        <v>207</v>
      </c>
      <c r="H314" s="90">
        <v>281</v>
      </c>
      <c r="I314" s="115">
        <f>I315</f>
        <v>0</v>
      </c>
      <c r="J314" s="142">
        <f>J315</f>
        <v>0</v>
      </c>
      <c r="K314" s="116">
        <f>K315</f>
        <v>0</v>
      </c>
      <c r="L314" s="116">
        <f>L315</f>
        <v>0</v>
      </c>
    </row>
    <row r="315" spans="1:12" hidden="1">
      <c r="A315" s="73">
        <v>3</v>
      </c>
      <c r="B315" s="73">
        <v>3</v>
      </c>
      <c r="C315" s="57">
        <v>1</v>
      </c>
      <c r="D315" s="55">
        <v>2</v>
      </c>
      <c r="E315" s="55">
        <v>1</v>
      </c>
      <c r="F315" s="58"/>
      <c r="G315" s="62" t="s">
        <v>207</v>
      </c>
      <c r="H315" s="90">
        <v>282</v>
      </c>
      <c r="I315" s="122">
        <f>SUM(I316:I317)</f>
        <v>0</v>
      </c>
      <c r="J315" s="143">
        <f>SUM(J316:J317)</f>
        <v>0</v>
      </c>
      <c r="K315" s="123">
        <f>SUM(K316:K317)</f>
        <v>0</v>
      </c>
      <c r="L315" s="123">
        <f>SUM(L316:L317)</f>
        <v>0</v>
      </c>
    </row>
    <row r="316" spans="1:12" ht="25.5" hidden="1" customHeight="1">
      <c r="A316" s="64">
        <v>3</v>
      </c>
      <c r="B316" s="64">
        <v>3</v>
      </c>
      <c r="C316" s="60">
        <v>1</v>
      </c>
      <c r="D316" s="61">
        <v>2</v>
      </c>
      <c r="E316" s="61">
        <v>1</v>
      </c>
      <c r="F316" s="63">
        <v>1</v>
      </c>
      <c r="G316" s="62" t="s">
        <v>208</v>
      </c>
      <c r="H316" s="90">
        <v>283</v>
      </c>
      <c r="I316" s="121">
        <v>0</v>
      </c>
      <c r="J316" s="121">
        <v>0</v>
      </c>
      <c r="K316" s="121">
        <v>0</v>
      </c>
      <c r="L316" s="121">
        <v>0</v>
      </c>
    </row>
    <row r="317" spans="1:12" hidden="1">
      <c r="A317" s="67">
        <v>3</v>
      </c>
      <c r="B317" s="91">
        <v>3</v>
      </c>
      <c r="C317" s="74">
        <v>1</v>
      </c>
      <c r="D317" s="75">
        <v>2</v>
      </c>
      <c r="E317" s="75">
        <v>1</v>
      </c>
      <c r="F317" s="76">
        <v>2</v>
      </c>
      <c r="G317" s="77" t="s">
        <v>209</v>
      </c>
      <c r="H317" s="90">
        <v>284</v>
      </c>
      <c r="I317" s="121">
        <v>0</v>
      </c>
      <c r="J317" s="121">
        <v>0</v>
      </c>
      <c r="K317" s="121">
        <v>0</v>
      </c>
      <c r="L317" s="121">
        <v>0</v>
      </c>
    </row>
    <row r="318" spans="1:12" ht="25.5" hidden="1" customHeight="1">
      <c r="A318" s="60">
        <v>3</v>
      </c>
      <c r="B318" s="62">
        <v>3</v>
      </c>
      <c r="C318" s="60">
        <v>1</v>
      </c>
      <c r="D318" s="61">
        <v>3</v>
      </c>
      <c r="E318" s="61"/>
      <c r="F318" s="63"/>
      <c r="G318" s="62" t="s">
        <v>210</v>
      </c>
      <c r="H318" s="90">
        <v>285</v>
      </c>
      <c r="I318" s="115">
        <f>I319</f>
        <v>0</v>
      </c>
      <c r="J318" s="142">
        <f>J319</f>
        <v>0</v>
      </c>
      <c r="K318" s="116">
        <f>K319</f>
        <v>0</v>
      </c>
      <c r="L318" s="116">
        <f>L319</f>
        <v>0</v>
      </c>
    </row>
    <row r="319" spans="1:12" ht="25.5" hidden="1" customHeight="1">
      <c r="A319" s="60">
        <v>3</v>
      </c>
      <c r="B319" s="77">
        <v>3</v>
      </c>
      <c r="C319" s="74">
        <v>1</v>
      </c>
      <c r="D319" s="75">
        <v>3</v>
      </c>
      <c r="E319" s="75">
        <v>1</v>
      </c>
      <c r="F319" s="76"/>
      <c r="G319" s="62" t="s">
        <v>210</v>
      </c>
      <c r="H319" s="90">
        <v>286</v>
      </c>
      <c r="I319" s="116">
        <f>I320+I321</f>
        <v>0</v>
      </c>
      <c r="J319" s="116">
        <f>J320+J321</f>
        <v>0</v>
      </c>
      <c r="K319" s="116">
        <f>K320+K321</f>
        <v>0</v>
      </c>
      <c r="L319" s="116">
        <f>L320+L321</f>
        <v>0</v>
      </c>
    </row>
    <row r="320" spans="1:12" ht="25.5" hidden="1" customHeight="1">
      <c r="A320" s="60">
        <v>3</v>
      </c>
      <c r="B320" s="62">
        <v>3</v>
      </c>
      <c r="C320" s="60">
        <v>1</v>
      </c>
      <c r="D320" s="61">
        <v>3</v>
      </c>
      <c r="E320" s="61">
        <v>1</v>
      </c>
      <c r="F320" s="63">
        <v>1</v>
      </c>
      <c r="G320" s="62" t="s">
        <v>211</v>
      </c>
      <c r="H320" s="90">
        <v>287</v>
      </c>
      <c r="I320" s="139">
        <v>0</v>
      </c>
      <c r="J320" s="139">
        <v>0</v>
      </c>
      <c r="K320" s="139">
        <v>0</v>
      </c>
      <c r="L320" s="138">
        <v>0</v>
      </c>
    </row>
    <row r="321" spans="1:12" ht="25.5" hidden="1" customHeight="1">
      <c r="A321" s="60">
        <v>3</v>
      </c>
      <c r="B321" s="62">
        <v>3</v>
      </c>
      <c r="C321" s="60">
        <v>1</v>
      </c>
      <c r="D321" s="61">
        <v>3</v>
      </c>
      <c r="E321" s="61">
        <v>1</v>
      </c>
      <c r="F321" s="63">
        <v>2</v>
      </c>
      <c r="G321" s="62" t="s">
        <v>212</v>
      </c>
      <c r="H321" s="90">
        <v>288</v>
      </c>
      <c r="I321" s="121">
        <v>0</v>
      </c>
      <c r="J321" s="121">
        <v>0</v>
      </c>
      <c r="K321" s="121">
        <v>0</v>
      </c>
      <c r="L321" s="121">
        <v>0</v>
      </c>
    </row>
    <row r="322" spans="1:12" hidden="1">
      <c r="A322" s="60">
        <v>3</v>
      </c>
      <c r="B322" s="62">
        <v>3</v>
      </c>
      <c r="C322" s="60">
        <v>1</v>
      </c>
      <c r="D322" s="61">
        <v>4</v>
      </c>
      <c r="E322" s="61"/>
      <c r="F322" s="63"/>
      <c r="G322" s="62" t="s">
        <v>213</v>
      </c>
      <c r="H322" s="90">
        <v>289</v>
      </c>
      <c r="I322" s="115">
        <f>I323</f>
        <v>0</v>
      </c>
      <c r="J322" s="142">
        <f>J323</f>
        <v>0</v>
      </c>
      <c r="K322" s="116">
        <f>K323</f>
        <v>0</v>
      </c>
      <c r="L322" s="116">
        <f>L323</f>
        <v>0</v>
      </c>
    </row>
    <row r="323" spans="1:12" hidden="1">
      <c r="A323" s="64">
        <v>3</v>
      </c>
      <c r="B323" s="60">
        <v>3</v>
      </c>
      <c r="C323" s="61">
        <v>1</v>
      </c>
      <c r="D323" s="61">
        <v>4</v>
      </c>
      <c r="E323" s="61">
        <v>1</v>
      </c>
      <c r="F323" s="63"/>
      <c r="G323" s="62" t="s">
        <v>213</v>
      </c>
      <c r="H323" s="90">
        <v>290</v>
      </c>
      <c r="I323" s="115">
        <f>SUM(I324:I325)</f>
        <v>0</v>
      </c>
      <c r="J323" s="115">
        <f>SUM(J324:J325)</f>
        <v>0</v>
      </c>
      <c r="K323" s="115">
        <f>SUM(K324:K325)</f>
        <v>0</v>
      </c>
      <c r="L323" s="115">
        <f>SUM(L324:L325)</f>
        <v>0</v>
      </c>
    </row>
    <row r="324" spans="1:12" hidden="1">
      <c r="A324" s="64">
        <v>3</v>
      </c>
      <c r="B324" s="60">
        <v>3</v>
      </c>
      <c r="C324" s="61">
        <v>1</v>
      </c>
      <c r="D324" s="61">
        <v>4</v>
      </c>
      <c r="E324" s="61">
        <v>1</v>
      </c>
      <c r="F324" s="63">
        <v>1</v>
      </c>
      <c r="G324" s="62" t="s">
        <v>214</v>
      </c>
      <c r="H324" s="90">
        <v>291</v>
      </c>
      <c r="I324" s="120">
        <v>0</v>
      </c>
      <c r="J324" s="121">
        <v>0</v>
      </c>
      <c r="K324" s="121">
        <v>0</v>
      </c>
      <c r="L324" s="120">
        <v>0</v>
      </c>
    </row>
    <row r="325" spans="1:12" hidden="1">
      <c r="A325" s="60">
        <v>3</v>
      </c>
      <c r="B325" s="61">
        <v>3</v>
      </c>
      <c r="C325" s="61">
        <v>1</v>
      </c>
      <c r="D325" s="61">
        <v>4</v>
      </c>
      <c r="E325" s="61">
        <v>1</v>
      </c>
      <c r="F325" s="63">
        <v>2</v>
      </c>
      <c r="G325" s="62" t="s">
        <v>215</v>
      </c>
      <c r="H325" s="90">
        <v>292</v>
      </c>
      <c r="I325" s="121">
        <v>0</v>
      </c>
      <c r="J325" s="139">
        <v>0</v>
      </c>
      <c r="K325" s="139">
        <v>0</v>
      </c>
      <c r="L325" s="138">
        <v>0</v>
      </c>
    </row>
    <row r="326" spans="1:12" hidden="1">
      <c r="A326" s="60">
        <v>3</v>
      </c>
      <c r="B326" s="61">
        <v>3</v>
      </c>
      <c r="C326" s="61">
        <v>1</v>
      </c>
      <c r="D326" s="61">
        <v>5</v>
      </c>
      <c r="E326" s="61"/>
      <c r="F326" s="63"/>
      <c r="G326" s="62" t="s">
        <v>216</v>
      </c>
      <c r="H326" s="90">
        <v>293</v>
      </c>
      <c r="I326" s="123">
        <f t="shared" ref="I326:L327" si="28">I327</f>
        <v>0</v>
      </c>
      <c r="J326" s="142">
        <f t="shared" si="28"/>
        <v>0</v>
      </c>
      <c r="K326" s="116">
        <f t="shared" si="28"/>
        <v>0</v>
      </c>
      <c r="L326" s="116">
        <f t="shared" si="28"/>
        <v>0</v>
      </c>
    </row>
    <row r="327" spans="1:12" hidden="1">
      <c r="A327" s="57">
        <v>3</v>
      </c>
      <c r="B327" s="75">
        <v>3</v>
      </c>
      <c r="C327" s="75">
        <v>1</v>
      </c>
      <c r="D327" s="75">
        <v>5</v>
      </c>
      <c r="E327" s="75">
        <v>1</v>
      </c>
      <c r="F327" s="76"/>
      <c r="G327" s="62" t="s">
        <v>216</v>
      </c>
      <c r="H327" s="90">
        <v>294</v>
      </c>
      <c r="I327" s="116">
        <f t="shared" si="28"/>
        <v>0</v>
      </c>
      <c r="J327" s="143">
        <f t="shared" si="28"/>
        <v>0</v>
      </c>
      <c r="K327" s="123">
        <f t="shared" si="28"/>
        <v>0</v>
      </c>
      <c r="L327" s="123">
        <f t="shared" si="28"/>
        <v>0</v>
      </c>
    </row>
    <row r="328" spans="1:12" hidden="1">
      <c r="A328" s="60">
        <v>3</v>
      </c>
      <c r="B328" s="61">
        <v>3</v>
      </c>
      <c r="C328" s="61">
        <v>1</v>
      </c>
      <c r="D328" s="61">
        <v>5</v>
      </c>
      <c r="E328" s="61">
        <v>1</v>
      </c>
      <c r="F328" s="63">
        <v>1</v>
      </c>
      <c r="G328" s="62" t="s">
        <v>217</v>
      </c>
      <c r="H328" s="90">
        <v>295</v>
      </c>
      <c r="I328" s="121">
        <v>0</v>
      </c>
      <c r="J328" s="139">
        <v>0</v>
      </c>
      <c r="K328" s="139">
        <v>0</v>
      </c>
      <c r="L328" s="138">
        <v>0</v>
      </c>
    </row>
    <row r="329" spans="1:12" hidden="1">
      <c r="A329" s="60">
        <v>3</v>
      </c>
      <c r="B329" s="61">
        <v>3</v>
      </c>
      <c r="C329" s="61">
        <v>1</v>
      </c>
      <c r="D329" s="61">
        <v>6</v>
      </c>
      <c r="E329" s="61"/>
      <c r="F329" s="63"/>
      <c r="G329" s="62" t="s">
        <v>187</v>
      </c>
      <c r="H329" s="90">
        <v>296</v>
      </c>
      <c r="I329" s="116">
        <f t="shared" ref="I329:L330" si="29">I330</f>
        <v>0</v>
      </c>
      <c r="J329" s="142">
        <f t="shared" si="29"/>
        <v>0</v>
      </c>
      <c r="K329" s="116">
        <f t="shared" si="29"/>
        <v>0</v>
      </c>
      <c r="L329" s="116">
        <f t="shared" si="29"/>
        <v>0</v>
      </c>
    </row>
    <row r="330" spans="1:12" hidden="1">
      <c r="A330" s="60">
        <v>3</v>
      </c>
      <c r="B330" s="61">
        <v>3</v>
      </c>
      <c r="C330" s="61">
        <v>1</v>
      </c>
      <c r="D330" s="61">
        <v>6</v>
      </c>
      <c r="E330" s="61">
        <v>1</v>
      </c>
      <c r="F330" s="63"/>
      <c r="G330" s="62" t="s">
        <v>187</v>
      </c>
      <c r="H330" s="90">
        <v>297</v>
      </c>
      <c r="I330" s="115">
        <f t="shared" si="29"/>
        <v>0</v>
      </c>
      <c r="J330" s="142">
        <f t="shared" si="29"/>
        <v>0</v>
      </c>
      <c r="K330" s="116">
        <f t="shared" si="29"/>
        <v>0</v>
      </c>
      <c r="L330" s="116">
        <f t="shared" si="29"/>
        <v>0</v>
      </c>
    </row>
    <row r="331" spans="1:12" hidden="1">
      <c r="A331" s="60">
        <v>3</v>
      </c>
      <c r="B331" s="61">
        <v>3</v>
      </c>
      <c r="C331" s="61">
        <v>1</v>
      </c>
      <c r="D331" s="61">
        <v>6</v>
      </c>
      <c r="E331" s="61">
        <v>1</v>
      </c>
      <c r="F331" s="63">
        <v>1</v>
      </c>
      <c r="G331" s="62" t="s">
        <v>187</v>
      </c>
      <c r="H331" s="90">
        <v>298</v>
      </c>
      <c r="I331" s="139">
        <v>0</v>
      </c>
      <c r="J331" s="139">
        <v>0</v>
      </c>
      <c r="K331" s="139">
        <v>0</v>
      </c>
      <c r="L331" s="138">
        <v>0</v>
      </c>
    </row>
    <row r="332" spans="1:12" hidden="1">
      <c r="A332" s="60">
        <v>3</v>
      </c>
      <c r="B332" s="61">
        <v>3</v>
      </c>
      <c r="C332" s="61">
        <v>1</v>
      </c>
      <c r="D332" s="61">
        <v>7</v>
      </c>
      <c r="E332" s="61"/>
      <c r="F332" s="63"/>
      <c r="G332" s="62" t="s">
        <v>218</v>
      </c>
      <c r="H332" s="90">
        <v>299</v>
      </c>
      <c r="I332" s="115">
        <f>I333</f>
        <v>0</v>
      </c>
      <c r="J332" s="142">
        <f>J333</f>
        <v>0</v>
      </c>
      <c r="K332" s="116">
        <f>K333</f>
        <v>0</v>
      </c>
      <c r="L332" s="116">
        <f>L333</f>
        <v>0</v>
      </c>
    </row>
    <row r="333" spans="1:12" hidden="1">
      <c r="A333" s="60">
        <v>3</v>
      </c>
      <c r="B333" s="61">
        <v>3</v>
      </c>
      <c r="C333" s="61">
        <v>1</v>
      </c>
      <c r="D333" s="61">
        <v>7</v>
      </c>
      <c r="E333" s="61">
        <v>1</v>
      </c>
      <c r="F333" s="63"/>
      <c r="G333" s="62" t="s">
        <v>218</v>
      </c>
      <c r="H333" s="90">
        <v>300</v>
      </c>
      <c r="I333" s="115">
        <f>I334+I335</f>
        <v>0</v>
      </c>
      <c r="J333" s="115">
        <f>J334+J335</f>
        <v>0</v>
      </c>
      <c r="K333" s="115">
        <f>K334+K335</f>
        <v>0</v>
      </c>
      <c r="L333" s="115">
        <f>L334+L335</f>
        <v>0</v>
      </c>
    </row>
    <row r="334" spans="1:12" ht="25.5" hidden="1" customHeight="1">
      <c r="A334" s="60">
        <v>3</v>
      </c>
      <c r="B334" s="61">
        <v>3</v>
      </c>
      <c r="C334" s="61">
        <v>1</v>
      </c>
      <c r="D334" s="61">
        <v>7</v>
      </c>
      <c r="E334" s="61">
        <v>1</v>
      </c>
      <c r="F334" s="63">
        <v>1</v>
      </c>
      <c r="G334" s="62" t="s">
        <v>219</v>
      </c>
      <c r="H334" s="90">
        <v>301</v>
      </c>
      <c r="I334" s="139">
        <v>0</v>
      </c>
      <c r="J334" s="139">
        <v>0</v>
      </c>
      <c r="K334" s="139">
        <v>0</v>
      </c>
      <c r="L334" s="138">
        <v>0</v>
      </c>
    </row>
    <row r="335" spans="1:12" ht="25.5" hidden="1" customHeight="1">
      <c r="A335" s="60">
        <v>3</v>
      </c>
      <c r="B335" s="61">
        <v>3</v>
      </c>
      <c r="C335" s="61">
        <v>1</v>
      </c>
      <c r="D335" s="61">
        <v>7</v>
      </c>
      <c r="E335" s="61">
        <v>1</v>
      </c>
      <c r="F335" s="63">
        <v>2</v>
      </c>
      <c r="G335" s="62" t="s">
        <v>220</v>
      </c>
      <c r="H335" s="90">
        <v>302</v>
      </c>
      <c r="I335" s="121">
        <v>0</v>
      </c>
      <c r="J335" s="121">
        <v>0</v>
      </c>
      <c r="K335" s="121">
        <v>0</v>
      </c>
      <c r="L335" s="121">
        <v>0</v>
      </c>
    </row>
    <row r="336" spans="1:12" ht="38.25" hidden="1" customHeight="1">
      <c r="A336" s="60">
        <v>3</v>
      </c>
      <c r="B336" s="61">
        <v>3</v>
      </c>
      <c r="C336" s="61">
        <v>2</v>
      </c>
      <c r="D336" s="61"/>
      <c r="E336" s="61"/>
      <c r="F336" s="63"/>
      <c r="G336" s="62" t="s">
        <v>221</v>
      </c>
      <c r="H336" s="90">
        <v>303</v>
      </c>
      <c r="I336" s="115">
        <f>SUM(I337+I346+I350+I354+I358+I361+I364)</f>
        <v>0</v>
      </c>
      <c r="J336" s="142">
        <f>SUM(J337+J346+J350+J354+J358+J361+J364)</f>
        <v>0</v>
      </c>
      <c r="K336" s="116">
        <f>SUM(K337+K346+K350+K354+K358+K361+K364)</f>
        <v>0</v>
      </c>
      <c r="L336" s="116">
        <f>SUM(L337+L346+L350+L354+L358+L361+L364)</f>
        <v>0</v>
      </c>
    </row>
    <row r="337" spans="1:15" hidden="1">
      <c r="A337" s="60">
        <v>3</v>
      </c>
      <c r="B337" s="61">
        <v>3</v>
      </c>
      <c r="C337" s="61">
        <v>2</v>
      </c>
      <c r="D337" s="61">
        <v>1</v>
      </c>
      <c r="E337" s="61"/>
      <c r="F337" s="63"/>
      <c r="G337" s="62" t="s">
        <v>169</v>
      </c>
      <c r="H337" s="90">
        <v>304</v>
      </c>
      <c r="I337" s="115">
        <f>I338</f>
        <v>0</v>
      </c>
      <c r="J337" s="142">
        <f>J338</f>
        <v>0</v>
      </c>
      <c r="K337" s="116">
        <f>K338</f>
        <v>0</v>
      </c>
      <c r="L337" s="116">
        <f>L338</f>
        <v>0</v>
      </c>
    </row>
    <row r="338" spans="1:15" hidden="1">
      <c r="A338" s="64">
        <v>3</v>
      </c>
      <c r="B338" s="60">
        <v>3</v>
      </c>
      <c r="C338" s="61">
        <v>2</v>
      </c>
      <c r="D338" s="62">
        <v>1</v>
      </c>
      <c r="E338" s="60">
        <v>1</v>
      </c>
      <c r="F338" s="63"/>
      <c r="G338" s="62" t="s">
        <v>169</v>
      </c>
      <c r="H338" s="90">
        <v>305</v>
      </c>
      <c r="I338" s="115">
        <f>SUM(I339:I339)</f>
        <v>0</v>
      </c>
      <c r="J338" s="115">
        <f>SUM(J339:J339)</f>
        <v>0</v>
      </c>
      <c r="K338" s="115">
        <f>SUM(K339:K339)</f>
        <v>0</v>
      </c>
      <c r="L338" s="115">
        <f>SUM(L339:L339)</f>
        <v>0</v>
      </c>
      <c r="M338" s="101"/>
      <c r="N338" s="101"/>
      <c r="O338" s="101"/>
    </row>
    <row r="339" spans="1:15" hidden="1">
      <c r="A339" s="64">
        <v>3</v>
      </c>
      <c r="B339" s="60">
        <v>3</v>
      </c>
      <c r="C339" s="61">
        <v>2</v>
      </c>
      <c r="D339" s="62">
        <v>1</v>
      </c>
      <c r="E339" s="60">
        <v>1</v>
      </c>
      <c r="F339" s="63">
        <v>1</v>
      </c>
      <c r="G339" s="62" t="s">
        <v>170</v>
      </c>
      <c r="H339" s="90">
        <v>306</v>
      </c>
      <c r="I339" s="139">
        <v>0</v>
      </c>
      <c r="J339" s="139">
        <v>0</v>
      </c>
      <c r="K339" s="139">
        <v>0</v>
      </c>
      <c r="L339" s="138">
        <v>0</v>
      </c>
    </row>
    <row r="340" spans="1:15" hidden="1">
      <c r="A340" s="64">
        <v>3</v>
      </c>
      <c r="B340" s="60">
        <v>3</v>
      </c>
      <c r="C340" s="61">
        <v>2</v>
      </c>
      <c r="D340" s="62">
        <v>1</v>
      </c>
      <c r="E340" s="60">
        <v>2</v>
      </c>
      <c r="F340" s="63"/>
      <c r="G340" s="77" t="s">
        <v>193</v>
      </c>
      <c r="H340" s="90">
        <v>307</v>
      </c>
      <c r="I340" s="115">
        <f>SUM(I341:I342)</f>
        <v>0</v>
      </c>
      <c r="J340" s="115">
        <f>SUM(J341:J342)</f>
        <v>0</v>
      </c>
      <c r="K340" s="115">
        <f>SUM(K341:K342)</f>
        <v>0</v>
      </c>
      <c r="L340" s="115">
        <f>SUM(L341:L342)</f>
        <v>0</v>
      </c>
    </row>
    <row r="341" spans="1:15" hidden="1">
      <c r="A341" s="64">
        <v>3</v>
      </c>
      <c r="B341" s="60">
        <v>3</v>
      </c>
      <c r="C341" s="61">
        <v>2</v>
      </c>
      <c r="D341" s="62">
        <v>1</v>
      </c>
      <c r="E341" s="60">
        <v>2</v>
      </c>
      <c r="F341" s="63">
        <v>1</v>
      </c>
      <c r="G341" s="77" t="s">
        <v>172</v>
      </c>
      <c r="H341" s="90">
        <v>308</v>
      </c>
      <c r="I341" s="139">
        <v>0</v>
      </c>
      <c r="J341" s="139">
        <v>0</v>
      </c>
      <c r="K341" s="139">
        <v>0</v>
      </c>
      <c r="L341" s="138">
        <v>0</v>
      </c>
    </row>
    <row r="342" spans="1:15" hidden="1">
      <c r="A342" s="64">
        <v>3</v>
      </c>
      <c r="B342" s="60">
        <v>3</v>
      </c>
      <c r="C342" s="61">
        <v>2</v>
      </c>
      <c r="D342" s="62">
        <v>1</v>
      </c>
      <c r="E342" s="60">
        <v>2</v>
      </c>
      <c r="F342" s="63">
        <v>2</v>
      </c>
      <c r="G342" s="77" t="s">
        <v>173</v>
      </c>
      <c r="H342" s="90">
        <v>309</v>
      </c>
      <c r="I342" s="121">
        <v>0</v>
      </c>
      <c r="J342" s="121">
        <v>0</v>
      </c>
      <c r="K342" s="121">
        <v>0</v>
      </c>
      <c r="L342" s="121">
        <v>0</v>
      </c>
    </row>
    <row r="343" spans="1:15" hidden="1">
      <c r="A343" s="64">
        <v>3</v>
      </c>
      <c r="B343" s="60">
        <v>3</v>
      </c>
      <c r="C343" s="61">
        <v>2</v>
      </c>
      <c r="D343" s="62">
        <v>1</v>
      </c>
      <c r="E343" s="60">
        <v>3</v>
      </c>
      <c r="F343" s="63"/>
      <c r="G343" s="77" t="s">
        <v>174</v>
      </c>
      <c r="H343" s="90">
        <v>310</v>
      </c>
      <c r="I343" s="115">
        <f>SUM(I344:I345)</f>
        <v>0</v>
      </c>
      <c r="J343" s="115">
        <f>SUM(J344:J345)</f>
        <v>0</v>
      </c>
      <c r="K343" s="115">
        <f>SUM(K344:K345)</f>
        <v>0</v>
      </c>
      <c r="L343" s="115">
        <f>SUM(L344:L345)</f>
        <v>0</v>
      </c>
    </row>
    <row r="344" spans="1:15" hidden="1">
      <c r="A344" s="64">
        <v>3</v>
      </c>
      <c r="B344" s="60">
        <v>3</v>
      </c>
      <c r="C344" s="61">
        <v>2</v>
      </c>
      <c r="D344" s="62">
        <v>1</v>
      </c>
      <c r="E344" s="60">
        <v>3</v>
      </c>
      <c r="F344" s="63">
        <v>1</v>
      </c>
      <c r="G344" s="77" t="s">
        <v>175</v>
      </c>
      <c r="H344" s="90">
        <v>311</v>
      </c>
      <c r="I344" s="121">
        <v>0</v>
      </c>
      <c r="J344" s="121">
        <v>0</v>
      </c>
      <c r="K344" s="121">
        <v>0</v>
      </c>
      <c r="L344" s="121">
        <v>0</v>
      </c>
    </row>
    <row r="345" spans="1:15" hidden="1">
      <c r="A345" s="64">
        <v>3</v>
      </c>
      <c r="B345" s="60">
        <v>3</v>
      </c>
      <c r="C345" s="61">
        <v>2</v>
      </c>
      <c r="D345" s="62">
        <v>1</v>
      </c>
      <c r="E345" s="60">
        <v>3</v>
      </c>
      <c r="F345" s="63">
        <v>2</v>
      </c>
      <c r="G345" s="77" t="s">
        <v>194</v>
      </c>
      <c r="H345" s="90">
        <v>312</v>
      </c>
      <c r="I345" s="126">
        <v>0</v>
      </c>
      <c r="J345" s="144">
        <v>0</v>
      </c>
      <c r="K345" s="126">
        <v>0</v>
      </c>
      <c r="L345" s="126">
        <v>0</v>
      </c>
    </row>
    <row r="346" spans="1:15" hidden="1">
      <c r="A346" s="67">
        <v>3</v>
      </c>
      <c r="B346" s="67">
        <v>3</v>
      </c>
      <c r="C346" s="74">
        <v>2</v>
      </c>
      <c r="D346" s="77">
        <v>2</v>
      </c>
      <c r="E346" s="74"/>
      <c r="F346" s="76"/>
      <c r="G346" s="77" t="s">
        <v>207</v>
      </c>
      <c r="H346" s="90">
        <v>313</v>
      </c>
      <c r="I346" s="124">
        <f>I347</f>
        <v>0</v>
      </c>
      <c r="J346" s="145">
        <f>J347</f>
        <v>0</v>
      </c>
      <c r="K346" s="125">
        <f>K347</f>
        <v>0</v>
      </c>
      <c r="L346" s="125">
        <f>L347</f>
        <v>0</v>
      </c>
    </row>
    <row r="347" spans="1:15" hidden="1">
      <c r="A347" s="64">
        <v>3</v>
      </c>
      <c r="B347" s="64">
        <v>3</v>
      </c>
      <c r="C347" s="60">
        <v>2</v>
      </c>
      <c r="D347" s="62">
        <v>2</v>
      </c>
      <c r="E347" s="60">
        <v>1</v>
      </c>
      <c r="F347" s="63"/>
      <c r="G347" s="77" t="s">
        <v>207</v>
      </c>
      <c r="H347" s="90">
        <v>314</v>
      </c>
      <c r="I347" s="115">
        <f>SUM(I348:I349)</f>
        <v>0</v>
      </c>
      <c r="J347" s="127">
        <f>SUM(J348:J349)</f>
        <v>0</v>
      </c>
      <c r="K347" s="116">
        <f>SUM(K348:K349)</f>
        <v>0</v>
      </c>
      <c r="L347" s="116">
        <f>SUM(L348:L349)</f>
        <v>0</v>
      </c>
    </row>
    <row r="348" spans="1:15" ht="25.5" hidden="1" customHeight="1">
      <c r="A348" s="64">
        <v>3</v>
      </c>
      <c r="B348" s="64">
        <v>3</v>
      </c>
      <c r="C348" s="60">
        <v>2</v>
      </c>
      <c r="D348" s="62">
        <v>2</v>
      </c>
      <c r="E348" s="64">
        <v>1</v>
      </c>
      <c r="F348" s="84">
        <v>1</v>
      </c>
      <c r="G348" s="62" t="s">
        <v>208</v>
      </c>
      <c r="H348" s="90">
        <v>315</v>
      </c>
      <c r="I348" s="121">
        <v>0</v>
      </c>
      <c r="J348" s="121">
        <v>0</v>
      </c>
      <c r="K348" s="121">
        <v>0</v>
      </c>
      <c r="L348" s="121">
        <v>0</v>
      </c>
    </row>
    <row r="349" spans="1:15" hidden="1">
      <c r="A349" s="67">
        <v>3</v>
      </c>
      <c r="B349" s="67">
        <v>3</v>
      </c>
      <c r="C349" s="68">
        <v>2</v>
      </c>
      <c r="D349" s="69">
        <v>2</v>
      </c>
      <c r="E349" s="70">
        <v>1</v>
      </c>
      <c r="F349" s="89">
        <v>2</v>
      </c>
      <c r="G349" s="70" t="s">
        <v>209</v>
      </c>
      <c r="H349" s="90">
        <v>316</v>
      </c>
      <c r="I349" s="121">
        <v>0</v>
      </c>
      <c r="J349" s="121">
        <v>0</v>
      </c>
      <c r="K349" s="121">
        <v>0</v>
      </c>
      <c r="L349" s="121">
        <v>0</v>
      </c>
    </row>
    <row r="350" spans="1:15" ht="25.5" hidden="1" customHeight="1">
      <c r="A350" s="64">
        <v>3</v>
      </c>
      <c r="B350" s="64">
        <v>3</v>
      </c>
      <c r="C350" s="60">
        <v>2</v>
      </c>
      <c r="D350" s="61">
        <v>3</v>
      </c>
      <c r="E350" s="62"/>
      <c r="F350" s="84"/>
      <c r="G350" s="62" t="s">
        <v>210</v>
      </c>
      <c r="H350" s="90">
        <v>317</v>
      </c>
      <c r="I350" s="115">
        <f>I351</f>
        <v>0</v>
      </c>
      <c r="J350" s="127">
        <f>J351</f>
        <v>0</v>
      </c>
      <c r="K350" s="116">
        <f>K351</f>
        <v>0</v>
      </c>
      <c r="L350" s="116">
        <f>L351</f>
        <v>0</v>
      </c>
    </row>
    <row r="351" spans="1:15" ht="25.5" hidden="1" customHeight="1">
      <c r="A351" s="64">
        <v>3</v>
      </c>
      <c r="B351" s="64">
        <v>3</v>
      </c>
      <c r="C351" s="60">
        <v>2</v>
      </c>
      <c r="D351" s="61">
        <v>3</v>
      </c>
      <c r="E351" s="62">
        <v>1</v>
      </c>
      <c r="F351" s="84"/>
      <c r="G351" s="62" t="s">
        <v>210</v>
      </c>
      <c r="H351" s="90">
        <v>318</v>
      </c>
      <c r="I351" s="115">
        <f>I352+I353</f>
        <v>0</v>
      </c>
      <c r="J351" s="115">
        <f>J352+J353</f>
        <v>0</v>
      </c>
      <c r="K351" s="115">
        <f>K352+K353</f>
        <v>0</v>
      </c>
      <c r="L351" s="115">
        <f>L352+L353</f>
        <v>0</v>
      </c>
    </row>
    <row r="352" spans="1:15" ht="25.5" hidden="1" customHeight="1">
      <c r="A352" s="64">
        <v>3</v>
      </c>
      <c r="B352" s="64">
        <v>3</v>
      </c>
      <c r="C352" s="60">
        <v>2</v>
      </c>
      <c r="D352" s="61">
        <v>3</v>
      </c>
      <c r="E352" s="62">
        <v>1</v>
      </c>
      <c r="F352" s="84">
        <v>1</v>
      </c>
      <c r="G352" s="62" t="s">
        <v>211</v>
      </c>
      <c r="H352" s="90">
        <v>319</v>
      </c>
      <c r="I352" s="139">
        <v>0</v>
      </c>
      <c r="J352" s="139">
        <v>0</v>
      </c>
      <c r="K352" s="139">
        <v>0</v>
      </c>
      <c r="L352" s="138">
        <v>0</v>
      </c>
    </row>
    <row r="353" spans="1:12" ht="25.5" hidden="1" customHeight="1">
      <c r="A353" s="64">
        <v>3</v>
      </c>
      <c r="B353" s="64">
        <v>3</v>
      </c>
      <c r="C353" s="60">
        <v>2</v>
      </c>
      <c r="D353" s="61">
        <v>3</v>
      </c>
      <c r="E353" s="62">
        <v>1</v>
      </c>
      <c r="F353" s="84">
        <v>2</v>
      </c>
      <c r="G353" s="62" t="s">
        <v>212</v>
      </c>
      <c r="H353" s="90">
        <v>320</v>
      </c>
      <c r="I353" s="121">
        <v>0</v>
      </c>
      <c r="J353" s="121">
        <v>0</v>
      </c>
      <c r="K353" s="121">
        <v>0</v>
      </c>
      <c r="L353" s="121">
        <v>0</v>
      </c>
    </row>
    <row r="354" spans="1:12" hidden="1">
      <c r="A354" s="64">
        <v>3</v>
      </c>
      <c r="B354" s="64">
        <v>3</v>
      </c>
      <c r="C354" s="60">
        <v>2</v>
      </c>
      <c r="D354" s="61">
        <v>4</v>
      </c>
      <c r="E354" s="61"/>
      <c r="F354" s="63"/>
      <c r="G354" s="62" t="s">
        <v>213</v>
      </c>
      <c r="H354" s="90">
        <v>321</v>
      </c>
      <c r="I354" s="115">
        <f>I355</f>
        <v>0</v>
      </c>
      <c r="J354" s="127">
        <f>J355</f>
        <v>0</v>
      </c>
      <c r="K354" s="116">
        <f>K355</f>
        <v>0</v>
      </c>
      <c r="L354" s="116">
        <f>L355</f>
        <v>0</v>
      </c>
    </row>
    <row r="355" spans="1:12" hidden="1">
      <c r="A355" s="73">
        <v>3</v>
      </c>
      <c r="B355" s="73">
        <v>3</v>
      </c>
      <c r="C355" s="57">
        <v>2</v>
      </c>
      <c r="D355" s="55">
        <v>4</v>
      </c>
      <c r="E355" s="55">
        <v>1</v>
      </c>
      <c r="F355" s="58"/>
      <c r="G355" s="62" t="s">
        <v>213</v>
      </c>
      <c r="H355" s="90">
        <v>322</v>
      </c>
      <c r="I355" s="122">
        <f>SUM(I356:I357)</f>
        <v>0</v>
      </c>
      <c r="J355" s="128">
        <f>SUM(J356:J357)</f>
        <v>0</v>
      </c>
      <c r="K355" s="123">
        <f>SUM(K356:K357)</f>
        <v>0</v>
      </c>
      <c r="L355" s="123">
        <f>SUM(L356:L357)</f>
        <v>0</v>
      </c>
    </row>
    <row r="356" spans="1:12" hidden="1">
      <c r="A356" s="64">
        <v>3</v>
      </c>
      <c r="B356" s="64">
        <v>3</v>
      </c>
      <c r="C356" s="60">
        <v>2</v>
      </c>
      <c r="D356" s="61">
        <v>4</v>
      </c>
      <c r="E356" s="61">
        <v>1</v>
      </c>
      <c r="F356" s="63">
        <v>1</v>
      </c>
      <c r="G356" s="62" t="s">
        <v>214</v>
      </c>
      <c r="H356" s="90">
        <v>323</v>
      </c>
      <c r="I356" s="121">
        <v>0</v>
      </c>
      <c r="J356" s="121">
        <v>0</v>
      </c>
      <c r="K356" s="121">
        <v>0</v>
      </c>
      <c r="L356" s="121">
        <v>0</v>
      </c>
    </row>
    <row r="357" spans="1:12" hidden="1">
      <c r="A357" s="64">
        <v>3</v>
      </c>
      <c r="B357" s="64">
        <v>3</v>
      </c>
      <c r="C357" s="60">
        <v>2</v>
      </c>
      <c r="D357" s="61">
        <v>4</v>
      </c>
      <c r="E357" s="61">
        <v>1</v>
      </c>
      <c r="F357" s="63">
        <v>2</v>
      </c>
      <c r="G357" s="62" t="s">
        <v>222</v>
      </c>
      <c r="H357" s="90">
        <v>324</v>
      </c>
      <c r="I357" s="121">
        <v>0</v>
      </c>
      <c r="J357" s="121">
        <v>0</v>
      </c>
      <c r="K357" s="121">
        <v>0</v>
      </c>
      <c r="L357" s="121">
        <v>0</v>
      </c>
    </row>
    <row r="358" spans="1:12" hidden="1">
      <c r="A358" s="64">
        <v>3</v>
      </c>
      <c r="B358" s="64">
        <v>3</v>
      </c>
      <c r="C358" s="60">
        <v>2</v>
      </c>
      <c r="D358" s="61">
        <v>5</v>
      </c>
      <c r="E358" s="61"/>
      <c r="F358" s="63"/>
      <c r="G358" s="62" t="s">
        <v>216</v>
      </c>
      <c r="H358" s="90">
        <v>325</v>
      </c>
      <c r="I358" s="115">
        <f t="shared" ref="I358:L359" si="30">I359</f>
        <v>0</v>
      </c>
      <c r="J358" s="127">
        <f t="shared" si="30"/>
        <v>0</v>
      </c>
      <c r="K358" s="116">
        <f t="shared" si="30"/>
        <v>0</v>
      </c>
      <c r="L358" s="116">
        <f t="shared" si="30"/>
        <v>0</v>
      </c>
    </row>
    <row r="359" spans="1:12" hidden="1">
      <c r="A359" s="73">
        <v>3</v>
      </c>
      <c r="B359" s="73">
        <v>3</v>
      </c>
      <c r="C359" s="57">
        <v>2</v>
      </c>
      <c r="D359" s="55">
        <v>5</v>
      </c>
      <c r="E359" s="55">
        <v>1</v>
      </c>
      <c r="F359" s="58"/>
      <c r="G359" s="62" t="s">
        <v>216</v>
      </c>
      <c r="H359" s="90">
        <v>326</v>
      </c>
      <c r="I359" s="122">
        <f t="shared" si="30"/>
        <v>0</v>
      </c>
      <c r="J359" s="128">
        <f t="shared" si="30"/>
        <v>0</v>
      </c>
      <c r="K359" s="123">
        <f t="shared" si="30"/>
        <v>0</v>
      </c>
      <c r="L359" s="123">
        <f t="shared" si="30"/>
        <v>0</v>
      </c>
    </row>
    <row r="360" spans="1:12" hidden="1">
      <c r="A360" s="64">
        <v>3</v>
      </c>
      <c r="B360" s="64">
        <v>3</v>
      </c>
      <c r="C360" s="60">
        <v>2</v>
      </c>
      <c r="D360" s="61">
        <v>5</v>
      </c>
      <c r="E360" s="61">
        <v>1</v>
      </c>
      <c r="F360" s="63">
        <v>1</v>
      </c>
      <c r="G360" s="62" t="s">
        <v>216</v>
      </c>
      <c r="H360" s="90">
        <v>327</v>
      </c>
      <c r="I360" s="139">
        <v>0</v>
      </c>
      <c r="J360" s="139">
        <v>0</v>
      </c>
      <c r="K360" s="139">
        <v>0</v>
      </c>
      <c r="L360" s="138">
        <v>0</v>
      </c>
    </row>
    <row r="361" spans="1:12" hidden="1">
      <c r="A361" s="64">
        <v>3</v>
      </c>
      <c r="B361" s="64">
        <v>3</v>
      </c>
      <c r="C361" s="60">
        <v>2</v>
      </c>
      <c r="D361" s="61">
        <v>6</v>
      </c>
      <c r="E361" s="61"/>
      <c r="F361" s="63"/>
      <c r="G361" s="62" t="s">
        <v>187</v>
      </c>
      <c r="H361" s="90">
        <v>328</v>
      </c>
      <c r="I361" s="115">
        <f t="shared" ref="I361:L362" si="31">I362</f>
        <v>0</v>
      </c>
      <c r="J361" s="127">
        <f t="shared" si="31"/>
        <v>0</v>
      </c>
      <c r="K361" s="116">
        <f t="shared" si="31"/>
        <v>0</v>
      </c>
      <c r="L361" s="116">
        <f t="shared" si="31"/>
        <v>0</v>
      </c>
    </row>
    <row r="362" spans="1:12" hidden="1">
      <c r="A362" s="64">
        <v>3</v>
      </c>
      <c r="B362" s="64">
        <v>3</v>
      </c>
      <c r="C362" s="60">
        <v>2</v>
      </c>
      <c r="D362" s="61">
        <v>6</v>
      </c>
      <c r="E362" s="61">
        <v>1</v>
      </c>
      <c r="F362" s="63"/>
      <c r="G362" s="62" t="s">
        <v>187</v>
      </c>
      <c r="H362" s="90">
        <v>329</v>
      </c>
      <c r="I362" s="115">
        <f t="shared" si="31"/>
        <v>0</v>
      </c>
      <c r="J362" s="127">
        <f t="shared" si="31"/>
        <v>0</v>
      </c>
      <c r="K362" s="116">
        <f t="shared" si="31"/>
        <v>0</v>
      </c>
      <c r="L362" s="116">
        <f t="shared" si="31"/>
        <v>0</v>
      </c>
    </row>
    <row r="363" spans="1:12" hidden="1">
      <c r="A363" s="67">
        <v>3</v>
      </c>
      <c r="B363" s="67">
        <v>3</v>
      </c>
      <c r="C363" s="68">
        <v>2</v>
      </c>
      <c r="D363" s="69">
        <v>6</v>
      </c>
      <c r="E363" s="69">
        <v>1</v>
      </c>
      <c r="F363" s="71">
        <v>1</v>
      </c>
      <c r="G363" s="70" t="s">
        <v>187</v>
      </c>
      <c r="H363" s="90">
        <v>330</v>
      </c>
      <c r="I363" s="139">
        <v>0</v>
      </c>
      <c r="J363" s="139">
        <v>0</v>
      </c>
      <c r="K363" s="139">
        <v>0</v>
      </c>
      <c r="L363" s="138">
        <v>0</v>
      </c>
    </row>
    <row r="364" spans="1:12" hidden="1">
      <c r="A364" s="64">
        <v>3</v>
      </c>
      <c r="B364" s="64">
        <v>3</v>
      </c>
      <c r="C364" s="60">
        <v>2</v>
      </c>
      <c r="D364" s="61">
        <v>7</v>
      </c>
      <c r="E364" s="61"/>
      <c r="F364" s="63"/>
      <c r="G364" s="62" t="s">
        <v>218</v>
      </c>
      <c r="H364" s="90">
        <v>331</v>
      </c>
      <c r="I364" s="115">
        <f>I365</f>
        <v>0</v>
      </c>
      <c r="J364" s="127">
        <f>J365</f>
        <v>0</v>
      </c>
      <c r="K364" s="116">
        <f>K365</f>
        <v>0</v>
      </c>
      <c r="L364" s="116">
        <f>L365</f>
        <v>0</v>
      </c>
    </row>
    <row r="365" spans="1:12" hidden="1">
      <c r="A365" s="67">
        <v>3</v>
      </c>
      <c r="B365" s="67">
        <v>3</v>
      </c>
      <c r="C365" s="68">
        <v>2</v>
      </c>
      <c r="D365" s="69">
        <v>7</v>
      </c>
      <c r="E365" s="69">
        <v>1</v>
      </c>
      <c r="F365" s="71"/>
      <c r="G365" s="62" t="s">
        <v>218</v>
      </c>
      <c r="H365" s="90">
        <v>332</v>
      </c>
      <c r="I365" s="115">
        <f>SUM(I366:I367)</f>
        <v>0</v>
      </c>
      <c r="J365" s="115">
        <f>SUM(J366:J367)</f>
        <v>0</v>
      </c>
      <c r="K365" s="115">
        <f>SUM(K366:K367)</f>
        <v>0</v>
      </c>
      <c r="L365" s="115">
        <f>SUM(L366:L367)</f>
        <v>0</v>
      </c>
    </row>
    <row r="366" spans="1:12" ht="25.5" hidden="1" customHeight="1">
      <c r="A366" s="64">
        <v>3</v>
      </c>
      <c r="B366" s="64">
        <v>3</v>
      </c>
      <c r="C366" s="60">
        <v>2</v>
      </c>
      <c r="D366" s="61">
        <v>7</v>
      </c>
      <c r="E366" s="61">
        <v>1</v>
      </c>
      <c r="F366" s="63">
        <v>1</v>
      </c>
      <c r="G366" s="62" t="s">
        <v>219</v>
      </c>
      <c r="H366" s="90">
        <v>333</v>
      </c>
      <c r="I366" s="139">
        <v>0</v>
      </c>
      <c r="J366" s="139">
        <v>0</v>
      </c>
      <c r="K366" s="139">
        <v>0</v>
      </c>
      <c r="L366" s="138">
        <v>0</v>
      </c>
    </row>
    <row r="367" spans="1:12" ht="25.5" hidden="1" customHeight="1">
      <c r="A367" s="64">
        <v>3</v>
      </c>
      <c r="B367" s="64">
        <v>3</v>
      </c>
      <c r="C367" s="60">
        <v>2</v>
      </c>
      <c r="D367" s="61">
        <v>7</v>
      </c>
      <c r="E367" s="61">
        <v>1</v>
      </c>
      <c r="F367" s="63">
        <v>2</v>
      </c>
      <c r="G367" s="62" t="s">
        <v>220</v>
      </c>
      <c r="H367" s="90">
        <v>334</v>
      </c>
      <c r="I367" s="121">
        <v>0</v>
      </c>
      <c r="J367" s="121">
        <v>0</v>
      </c>
      <c r="K367" s="121">
        <v>0</v>
      </c>
      <c r="L367" s="121">
        <v>0</v>
      </c>
    </row>
    <row r="368" spans="1:12">
      <c r="A368" s="102"/>
      <c r="B368" s="102"/>
      <c r="C368" s="103"/>
      <c r="D368" s="104"/>
      <c r="E368" s="105"/>
      <c r="F368" s="106"/>
      <c r="G368" s="107" t="s">
        <v>223</v>
      </c>
      <c r="H368" s="90">
        <v>335</v>
      </c>
      <c r="I368" s="130">
        <f>SUM(I34+I184)</f>
        <v>8010</v>
      </c>
      <c r="J368" s="130">
        <f>SUM(J34+J184)</f>
        <v>8010</v>
      </c>
      <c r="K368" s="130">
        <f>SUM(K34+K184)</f>
        <v>8010</v>
      </c>
      <c r="L368" s="130">
        <f>SUM(L34+L184)</f>
        <v>8010</v>
      </c>
    </row>
    <row r="369" spans="1:12">
      <c r="G369" s="53"/>
      <c r="H369" s="7"/>
      <c r="I369" s="108"/>
      <c r="J369" s="109"/>
      <c r="K369" s="109"/>
      <c r="L369" s="109"/>
    </row>
    <row r="370" spans="1:12">
      <c r="A370" s="155"/>
      <c r="B370" s="155"/>
      <c r="C370" s="155"/>
      <c r="D370" s="487" t="s">
        <v>224</v>
      </c>
      <c r="E370" s="487"/>
      <c r="F370" s="487"/>
      <c r="G370" s="487"/>
      <c r="H370" s="153"/>
      <c r="I370" s="111"/>
      <c r="J370" s="109"/>
      <c r="K370" s="487" t="s">
        <v>225</v>
      </c>
      <c r="L370" s="487"/>
    </row>
    <row r="371" spans="1:12" ht="18.75" customHeight="1">
      <c r="A371" s="154" t="s">
        <v>226</v>
      </c>
      <c r="B371" s="154"/>
      <c r="C371" s="154"/>
      <c r="D371" s="154"/>
      <c r="E371" s="154"/>
      <c r="F371" s="154"/>
      <c r="G371" s="154"/>
      <c r="I371" s="148" t="s">
        <v>227</v>
      </c>
      <c r="K371" s="464" t="s">
        <v>228</v>
      </c>
      <c r="L371" s="464"/>
    </row>
    <row r="372" spans="1:12" ht="15.75" customHeight="1">
      <c r="D372" s="147"/>
      <c r="I372" s="14"/>
      <c r="K372" s="14"/>
      <c r="L372" s="14"/>
    </row>
    <row r="373" spans="1:12" ht="25.5" customHeight="1">
      <c r="A373" s="238"/>
      <c r="B373" s="238"/>
      <c r="C373" s="238"/>
      <c r="D373" s="490" t="s">
        <v>229</v>
      </c>
      <c r="E373" s="490"/>
      <c r="F373" s="490"/>
      <c r="G373" s="490"/>
      <c r="I373" s="14"/>
      <c r="K373" s="487" t="s">
        <v>230</v>
      </c>
      <c r="L373" s="487"/>
    </row>
    <row r="374" spans="1:12" ht="24.75" customHeight="1">
      <c r="A374" s="488" t="s">
        <v>231</v>
      </c>
      <c r="B374" s="488"/>
      <c r="C374" s="488"/>
      <c r="D374" s="488"/>
      <c r="E374" s="488"/>
      <c r="F374" s="488"/>
      <c r="G374" s="488"/>
      <c r="H374" s="150"/>
      <c r="I374" s="15" t="s">
        <v>227</v>
      </c>
      <c r="K374" s="464" t="s">
        <v>228</v>
      </c>
      <c r="L374" s="464"/>
    </row>
  </sheetData>
  <sheetProtection formatCells="0" formatColumns="0" formatRows="0" insertColumns="0" insertRows="0" insertHyperlinks="0" deleteColumns="0" deleteRows="0" sort="0" autoFilter="0" pivotTables="0"/>
  <mergeCells count="30">
    <mergeCell ref="A7:L7"/>
    <mergeCell ref="A9:L9"/>
    <mergeCell ref="A10:L10"/>
    <mergeCell ref="A33:F33"/>
    <mergeCell ref="K371:L371"/>
    <mergeCell ref="G29:H29"/>
    <mergeCell ref="G12:K12"/>
    <mergeCell ref="A13:L13"/>
    <mergeCell ref="G14:K14"/>
    <mergeCell ref="G15:K15"/>
    <mergeCell ref="B16:L16"/>
    <mergeCell ref="G18:K18"/>
    <mergeCell ref="G19:K19"/>
    <mergeCell ref="E21:K21"/>
    <mergeCell ref="A22:L22"/>
    <mergeCell ref="A26:I26"/>
    <mergeCell ref="A27:I27"/>
    <mergeCell ref="K31:K32"/>
    <mergeCell ref="L31:L32"/>
    <mergeCell ref="A30:I30"/>
    <mergeCell ref="K373:L373"/>
    <mergeCell ref="K370:L370"/>
    <mergeCell ref="A374:G374"/>
    <mergeCell ref="K374:L374"/>
    <mergeCell ref="A31:F32"/>
    <mergeCell ref="G31:G32"/>
    <mergeCell ref="H31:H32"/>
    <mergeCell ref="I31:J31"/>
    <mergeCell ref="D370:G370"/>
    <mergeCell ref="D373:G373"/>
  </mergeCells>
  <pageMargins left="0.25" right="0.25" top="0.75" bottom="0.75" header="0.3" footer="0.3"/>
  <pageSetup paperSize="9" scale="83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E71A4E-F2BB-4440-B390-CB5EE358BE1A}">
  <dimension ref="A1:S374"/>
  <sheetViews>
    <sheetView view="pageBreakPreview" topLeftCell="A19" zoomScale="60" zoomScaleNormal="100" workbookViewId="0">
      <selection activeCell="T379" sqref="T379"/>
    </sheetView>
  </sheetViews>
  <sheetFormatPr defaultRowHeight="15"/>
  <cols>
    <col min="1" max="4" width="2" style="36" customWidth="1"/>
    <col min="5" max="5" width="2.140625" style="36" customWidth="1"/>
    <col min="6" max="6" width="3" style="150" customWidth="1"/>
    <col min="7" max="7" width="34.85546875" style="36" customWidth="1"/>
    <col min="8" max="8" width="3.85546875" style="36" customWidth="1"/>
    <col min="9" max="9" width="10" style="36" customWidth="1"/>
    <col min="10" max="10" width="11.140625" style="36" customWidth="1"/>
    <col min="11" max="11" width="11" style="36" customWidth="1"/>
    <col min="12" max="12" width="10.5703125" style="36" customWidth="1"/>
    <col min="13" max="13" width="0.140625" style="36" hidden="1" customWidth="1"/>
    <col min="14" max="14" width="6.140625" style="36" hidden="1" customWidth="1"/>
    <col min="15" max="15" width="5.5703125" style="36" hidden="1" customWidth="1"/>
    <col min="16" max="16" width="9.140625" style="22" customWidth="1"/>
  </cols>
  <sheetData>
    <row r="1" spans="1:15">
      <c r="G1" s="1"/>
      <c r="H1" s="3"/>
      <c r="I1" s="21"/>
      <c r="J1" s="152" t="s">
        <v>0</v>
      </c>
      <c r="K1" s="152"/>
      <c r="L1" s="152"/>
      <c r="M1" s="16"/>
      <c r="N1" s="152"/>
      <c r="O1" s="152"/>
    </row>
    <row r="2" spans="1:15">
      <c r="H2" s="3"/>
      <c r="I2" s="22"/>
      <c r="J2" s="152" t="s">
        <v>1</v>
      </c>
      <c r="K2" s="152"/>
      <c r="L2" s="152"/>
      <c r="M2" s="16"/>
      <c r="N2" s="152"/>
      <c r="O2" s="152"/>
    </row>
    <row r="3" spans="1:15">
      <c r="H3" s="23"/>
      <c r="I3" s="3"/>
      <c r="J3" s="152" t="s">
        <v>2</v>
      </c>
      <c r="K3" s="152"/>
      <c r="L3" s="152"/>
      <c r="M3" s="16"/>
      <c r="N3" s="152"/>
      <c r="O3" s="152"/>
    </row>
    <row r="4" spans="1:15">
      <c r="G4" s="4" t="s">
        <v>3</v>
      </c>
      <c r="H4" s="3"/>
      <c r="I4" s="22"/>
      <c r="J4" s="152" t="s">
        <v>4</v>
      </c>
      <c r="K4" s="152"/>
      <c r="L4" s="152"/>
      <c r="M4" s="16"/>
      <c r="N4" s="152"/>
      <c r="O4" s="152"/>
    </row>
    <row r="5" spans="1:15">
      <c r="H5" s="3"/>
      <c r="I5" s="22"/>
      <c r="J5" s="152" t="s">
        <v>5</v>
      </c>
      <c r="K5" s="152"/>
      <c r="L5" s="152"/>
      <c r="M5" s="16"/>
      <c r="N5" s="152"/>
      <c r="O5" s="152"/>
    </row>
    <row r="6" spans="1:15" ht="6" customHeight="1">
      <c r="H6" s="3"/>
      <c r="I6" s="22"/>
      <c r="J6" s="152"/>
      <c r="K6" s="152"/>
      <c r="L6" s="152"/>
      <c r="M6" s="16"/>
      <c r="N6" s="152"/>
      <c r="O6" s="152"/>
    </row>
    <row r="7" spans="1:15" ht="30" customHeight="1">
      <c r="A7" s="458" t="s">
        <v>6</v>
      </c>
      <c r="B7" s="458"/>
      <c r="C7" s="458"/>
      <c r="D7" s="458"/>
      <c r="E7" s="458"/>
      <c r="F7" s="458"/>
      <c r="G7" s="458"/>
      <c r="H7" s="458"/>
      <c r="I7" s="458"/>
      <c r="J7" s="458"/>
      <c r="K7" s="458"/>
      <c r="L7" s="458"/>
      <c r="M7" s="16"/>
    </row>
    <row r="8" spans="1:15" ht="11.25" customHeight="1">
      <c r="G8" s="24"/>
      <c r="H8" s="25"/>
      <c r="I8" s="25"/>
      <c r="J8" s="26"/>
      <c r="K8" s="26"/>
      <c r="L8" s="27"/>
      <c r="M8" s="16"/>
    </row>
    <row r="9" spans="1:15" ht="15.75" customHeight="1">
      <c r="A9" s="459" t="s">
        <v>7</v>
      </c>
      <c r="B9" s="459"/>
      <c r="C9" s="459"/>
      <c r="D9" s="459"/>
      <c r="E9" s="459"/>
      <c r="F9" s="459"/>
      <c r="G9" s="459"/>
      <c r="H9" s="459"/>
      <c r="I9" s="459"/>
      <c r="J9" s="459"/>
      <c r="K9" s="459"/>
      <c r="L9" s="459"/>
      <c r="M9" s="16"/>
    </row>
    <row r="10" spans="1:15">
      <c r="A10" s="460" t="s">
        <v>8</v>
      </c>
      <c r="B10" s="460"/>
      <c r="C10" s="460"/>
      <c r="D10" s="460"/>
      <c r="E10" s="460"/>
      <c r="F10" s="460"/>
      <c r="G10" s="460"/>
      <c r="H10" s="460"/>
      <c r="I10" s="460"/>
      <c r="J10" s="460"/>
      <c r="K10" s="460"/>
      <c r="L10" s="460"/>
      <c r="M10" s="16"/>
    </row>
    <row r="11" spans="1:15" ht="7.5" customHeight="1">
      <c r="A11" s="28"/>
      <c r="B11" s="152"/>
      <c r="C11" s="152"/>
      <c r="D11" s="152"/>
      <c r="E11" s="152"/>
      <c r="F11" s="152"/>
      <c r="G11" s="152"/>
      <c r="H11" s="152"/>
      <c r="I11" s="152"/>
      <c r="J11" s="152"/>
      <c r="K11" s="152"/>
      <c r="L11" s="152"/>
      <c r="M11" s="16"/>
    </row>
    <row r="12" spans="1:15" ht="15.75" customHeight="1">
      <c r="A12" s="28"/>
      <c r="B12" s="152"/>
      <c r="C12" s="152"/>
      <c r="D12" s="152"/>
      <c r="E12" s="152"/>
      <c r="F12" s="152"/>
      <c r="G12" s="466" t="s">
        <v>9</v>
      </c>
      <c r="H12" s="466"/>
      <c r="I12" s="466"/>
      <c r="J12" s="466"/>
      <c r="K12" s="466"/>
      <c r="L12" s="152"/>
      <c r="M12" s="16"/>
    </row>
    <row r="13" spans="1:15" ht="15.75" customHeight="1">
      <c r="A13" s="467" t="s">
        <v>10</v>
      </c>
      <c r="B13" s="467"/>
      <c r="C13" s="467"/>
      <c r="D13" s="467"/>
      <c r="E13" s="467"/>
      <c r="F13" s="467"/>
      <c r="G13" s="467"/>
      <c r="H13" s="467"/>
      <c r="I13" s="467"/>
      <c r="J13" s="467"/>
      <c r="K13" s="467"/>
      <c r="L13" s="467"/>
      <c r="M13" s="16"/>
    </row>
    <row r="14" spans="1:15" ht="12" customHeight="1">
      <c r="G14" s="468" t="s">
        <v>11</v>
      </c>
      <c r="H14" s="468"/>
      <c r="I14" s="468"/>
      <c r="J14" s="468"/>
      <c r="K14" s="468"/>
      <c r="M14" s="16"/>
    </row>
    <row r="15" spans="1:15">
      <c r="G15" s="460" t="s">
        <v>12</v>
      </c>
      <c r="H15" s="460"/>
      <c r="I15" s="460"/>
      <c r="J15" s="460"/>
      <c r="K15" s="460"/>
    </row>
    <row r="16" spans="1:15" ht="15.75" customHeight="1">
      <c r="B16" s="467" t="s">
        <v>13</v>
      </c>
      <c r="C16" s="467"/>
      <c r="D16" s="467"/>
      <c r="E16" s="467"/>
      <c r="F16" s="467"/>
      <c r="G16" s="467"/>
      <c r="H16" s="467"/>
      <c r="I16" s="467"/>
      <c r="J16" s="467"/>
      <c r="K16" s="467"/>
      <c r="L16" s="467"/>
    </row>
    <row r="17" spans="1:13" ht="7.5" customHeight="1"/>
    <row r="18" spans="1:13">
      <c r="G18" s="468" t="s">
        <v>14</v>
      </c>
      <c r="H18" s="468"/>
      <c r="I18" s="468"/>
      <c r="J18" s="468"/>
      <c r="K18" s="468"/>
    </row>
    <row r="19" spans="1:13">
      <c r="G19" s="469" t="s">
        <v>15</v>
      </c>
      <c r="H19" s="469"/>
      <c r="I19" s="469"/>
      <c r="J19" s="469"/>
      <c r="K19" s="469"/>
    </row>
    <row r="20" spans="1:13" ht="6.75" customHeight="1">
      <c r="G20" s="152"/>
      <c r="H20" s="152"/>
      <c r="I20" s="152"/>
      <c r="J20" s="152"/>
      <c r="K20" s="152"/>
    </row>
    <row r="21" spans="1:13">
      <c r="B21" s="22"/>
      <c r="C21" s="22"/>
      <c r="D21" s="22"/>
      <c r="E21" s="470" t="s">
        <v>239</v>
      </c>
      <c r="F21" s="470"/>
      <c r="G21" s="470"/>
      <c r="H21" s="470"/>
      <c r="I21" s="470"/>
      <c r="J21" s="470"/>
      <c r="K21" s="470"/>
      <c r="L21" s="22"/>
    </row>
    <row r="22" spans="1:13" ht="15" customHeight="1">
      <c r="A22" s="471" t="s">
        <v>16</v>
      </c>
      <c r="B22" s="471"/>
      <c r="C22" s="471"/>
      <c r="D22" s="471"/>
      <c r="E22" s="471"/>
      <c r="F22" s="471"/>
      <c r="G22" s="471"/>
      <c r="H22" s="471"/>
      <c r="I22" s="471"/>
      <c r="J22" s="471"/>
      <c r="K22" s="471"/>
      <c r="L22" s="471"/>
      <c r="M22" s="30"/>
    </row>
    <row r="23" spans="1:13">
      <c r="F23" s="36"/>
      <c r="J23" s="5"/>
      <c r="K23" s="13"/>
      <c r="L23" s="6" t="s">
        <v>17</v>
      </c>
      <c r="M23" s="30"/>
    </row>
    <row r="24" spans="1:13">
      <c r="F24" s="36"/>
      <c r="J24" s="31" t="s">
        <v>18</v>
      </c>
      <c r="K24" s="23"/>
      <c r="L24" s="32"/>
      <c r="M24" s="30"/>
    </row>
    <row r="25" spans="1:13">
      <c r="E25" s="152"/>
      <c r="F25" s="151"/>
      <c r="I25" s="34"/>
      <c r="J25" s="34"/>
      <c r="K25" s="35" t="s">
        <v>19</v>
      </c>
      <c r="L25" s="32"/>
      <c r="M25" s="30"/>
    </row>
    <row r="26" spans="1:13">
      <c r="A26" s="472" t="s">
        <v>238</v>
      </c>
      <c r="B26" s="472"/>
      <c r="C26" s="472"/>
      <c r="D26" s="472"/>
      <c r="E26" s="472"/>
      <c r="F26" s="472"/>
      <c r="G26" s="472"/>
      <c r="H26" s="472"/>
      <c r="I26" s="472"/>
      <c r="K26" s="35" t="s">
        <v>20</v>
      </c>
      <c r="L26" s="37" t="s">
        <v>21</v>
      </c>
      <c r="M26" s="30"/>
    </row>
    <row r="27" spans="1:13" ht="43.5" customHeight="1">
      <c r="A27" s="472" t="s">
        <v>240</v>
      </c>
      <c r="B27" s="472"/>
      <c r="C27" s="472"/>
      <c r="D27" s="472"/>
      <c r="E27" s="472"/>
      <c r="F27" s="472"/>
      <c r="G27" s="472"/>
      <c r="H27" s="472"/>
      <c r="I27" s="472"/>
      <c r="J27" s="149" t="s">
        <v>23</v>
      </c>
      <c r="K27" s="113" t="s">
        <v>35</v>
      </c>
      <c r="L27" s="32"/>
      <c r="M27" s="30"/>
    </row>
    <row r="28" spans="1:13">
      <c r="F28" s="36"/>
      <c r="G28" s="39" t="s">
        <v>24</v>
      </c>
      <c r="H28" s="102" t="s">
        <v>248</v>
      </c>
      <c r="I28" s="103"/>
      <c r="J28" s="42"/>
      <c r="K28" s="32"/>
      <c r="L28" s="32"/>
      <c r="M28" s="30"/>
    </row>
    <row r="29" spans="1:13">
      <c r="F29" s="36"/>
      <c r="G29" s="465" t="s">
        <v>25</v>
      </c>
      <c r="H29" s="465"/>
      <c r="I29" s="114" t="s">
        <v>236</v>
      </c>
      <c r="J29" s="43" t="s">
        <v>235</v>
      </c>
      <c r="K29" s="32" t="s">
        <v>234</v>
      </c>
      <c r="L29" s="32" t="s">
        <v>234</v>
      </c>
      <c r="M29" s="30"/>
    </row>
    <row r="30" spans="1:13">
      <c r="A30" s="489" t="s">
        <v>247</v>
      </c>
      <c r="B30" s="489"/>
      <c r="C30" s="489"/>
      <c r="D30" s="489"/>
      <c r="E30" s="489"/>
      <c r="F30" s="489"/>
      <c r="G30" s="489"/>
      <c r="H30" s="489"/>
      <c r="I30" s="489"/>
      <c r="J30" s="44"/>
      <c r="K30" s="44"/>
      <c r="L30" s="45" t="s">
        <v>26</v>
      </c>
      <c r="M30" s="46"/>
    </row>
    <row r="31" spans="1:13" ht="27" customHeight="1">
      <c r="A31" s="473" t="s">
        <v>27</v>
      </c>
      <c r="B31" s="474"/>
      <c r="C31" s="474"/>
      <c r="D31" s="474"/>
      <c r="E31" s="474"/>
      <c r="F31" s="474"/>
      <c r="G31" s="477" t="s">
        <v>28</v>
      </c>
      <c r="H31" s="479" t="s">
        <v>29</v>
      </c>
      <c r="I31" s="481" t="s">
        <v>30</v>
      </c>
      <c r="J31" s="482"/>
      <c r="K31" s="483" t="s">
        <v>31</v>
      </c>
      <c r="L31" s="485" t="s">
        <v>32</v>
      </c>
      <c r="M31" s="46"/>
    </row>
    <row r="32" spans="1:13" ht="58.5" customHeight="1">
      <c r="A32" s="475"/>
      <c r="B32" s="476"/>
      <c r="C32" s="476"/>
      <c r="D32" s="476"/>
      <c r="E32" s="476"/>
      <c r="F32" s="476"/>
      <c r="G32" s="478"/>
      <c r="H32" s="480"/>
      <c r="I32" s="47" t="s">
        <v>33</v>
      </c>
      <c r="J32" s="48" t="s">
        <v>34</v>
      </c>
      <c r="K32" s="484"/>
      <c r="L32" s="486"/>
    </row>
    <row r="33" spans="1:15">
      <c r="A33" s="461" t="s">
        <v>35</v>
      </c>
      <c r="B33" s="462"/>
      <c r="C33" s="462"/>
      <c r="D33" s="462"/>
      <c r="E33" s="462"/>
      <c r="F33" s="463"/>
      <c r="G33" s="7">
        <v>2</v>
      </c>
      <c r="H33" s="8">
        <v>3</v>
      </c>
      <c r="I33" s="9" t="s">
        <v>36</v>
      </c>
      <c r="J33" s="10" t="s">
        <v>37</v>
      </c>
      <c r="K33" s="11">
        <v>6</v>
      </c>
      <c r="L33" s="11">
        <v>7</v>
      </c>
    </row>
    <row r="34" spans="1:15">
      <c r="A34" s="49">
        <v>2</v>
      </c>
      <c r="B34" s="49"/>
      <c r="C34" s="50"/>
      <c r="D34" s="51"/>
      <c r="E34" s="49"/>
      <c r="F34" s="52"/>
      <c r="G34" s="51" t="s">
        <v>38</v>
      </c>
      <c r="H34" s="7">
        <v>1</v>
      </c>
      <c r="I34" s="115">
        <f>SUM(I35+I46+I65+I86+I93+I113+I139+I158+I168)</f>
        <v>33400</v>
      </c>
      <c r="J34" s="115">
        <f>SUM(J35+J46+J65+J86+J93+J113+J139+J158+J168)</f>
        <v>33400</v>
      </c>
      <c r="K34" s="116">
        <f>SUM(K35+K46+K65+K86+K93+K113+K139+K158+K168)</f>
        <v>33400</v>
      </c>
      <c r="L34" s="115">
        <f>SUM(L35+L46+L65+L86+L93+L113+L139+L158+L168)</f>
        <v>33400</v>
      </c>
      <c r="M34" s="53"/>
      <c r="N34" s="53"/>
      <c r="O34" s="53"/>
    </row>
    <row r="35" spans="1:15" ht="17.25" customHeight="1">
      <c r="A35" s="49">
        <v>2</v>
      </c>
      <c r="B35" s="54">
        <v>1</v>
      </c>
      <c r="C35" s="55"/>
      <c r="D35" s="56"/>
      <c r="E35" s="57"/>
      <c r="F35" s="58"/>
      <c r="G35" s="59" t="s">
        <v>39</v>
      </c>
      <c r="H35" s="7">
        <v>2</v>
      </c>
      <c r="I35" s="115">
        <f>SUM(I36+I42)</f>
        <v>33400</v>
      </c>
      <c r="J35" s="115">
        <f>SUM(J36+J42)</f>
        <v>33400</v>
      </c>
      <c r="K35" s="117">
        <f>SUM(K36+K42)</f>
        <v>33400</v>
      </c>
      <c r="L35" s="118">
        <f>SUM(L36+L42)</f>
        <v>33400</v>
      </c>
    </row>
    <row r="36" spans="1:15">
      <c r="A36" s="60">
        <v>2</v>
      </c>
      <c r="B36" s="60">
        <v>1</v>
      </c>
      <c r="C36" s="61">
        <v>1</v>
      </c>
      <c r="D36" s="62"/>
      <c r="E36" s="60"/>
      <c r="F36" s="63"/>
      <c r="G36" s="62" t="s">
        <v>40</v>
      </c>
      <c r="H36" s="7">
        <v>3</v>
      </c>
      <c r="I36" s="115">
        <f>SUM(I37)</f>
        <v>32900</v>
      </c>
      <c r="J36" s="115">
        <f>SUM(J37)</f>
        <v>32900</v>
      </c>
      <c r="K36" s="116">
        <f>SUM(K37)</f>
        <v>32900</v>
      </c>
      <c r="L36" s="115">
        <f>SUM(L37)</f>
        <v>32900</v>
      </c>
    </row>
    <row r="37" spans="1:15">
      <c r="A37" s="64">
        <v>2</v>
      </c>
      <c r="B37" s="60">
        <v>1</v>
      </c>
      <c r="C37" s="61">
        <v>1</v>
      </c>
      <c r="D37" s="62">
        <v>1</v>
      </c>
      <c r="E37" s="60"/>
      <c r="F37" s="63"/>
      <c r="G37" s="62" t="s">
        <v>40</v>
      </c>
      <c r="H37" s="7">
        <v>4</v>
      </c>
      <c r="I37" s="115">
        <f>SUM(I38+I40)</f>
        <v>32900</v>
      </c>
      <c r="J37" s="115">
        <f t="shared" ref="J37:L38" si="0">SUM(J38)</f>
        <v>32900</v>
      </c>
      <c r="K37" s="115">
        <f t="shared" si="0"/>
        <v>32900</v>
      </c>
      <c r="L37" s="115">
        <f t="shared" si="0"/>
        <v>32900</v>
      </c>
    </row>
    <row r="38" spans="1:15">
      <c r="A38" s="64">
        <v>2</v>
      </c>
      <c r="B38" s="60">
        <v>1</v>
      </c>
      <c r="C38" s="61">
        <v>1</v>
      </c>
      <c r="D38" s="62">
        <v>1</v>
      </c>
      <c r="E38" s="60">
        <v>1</v>
      </c>
      <c r="F38" s="63"/>
      <c r="G38" s="62" t="s">
        <v>41</v>
      </c>
      <c r="H38" s="7">
        <v>5</v>
      </c>
      <c r="I38" s="116">
        <f>SUM(I39)</f>
        <v>32900</v>
      </c>
      <c r="J38" s="116">
        <f t="shared" si="0"/>
        <v>32900</v>
      </c>
      <c r="K38" s="116">
        <f t="shared" si="0"/>
        <v>32900</v>
      </c>
      <c r="L38" s="116">
        <f t="shared" si="0"/>
        <v>32900</v>
      </c>
    </row>
    <row r="39" spans="1:15">
      <c r="A39" s="64">
        <v>2</v>
      </c>
      <c r="B39" s="60">
        <v>1</v>
      </c>
      <c r="C39" s="61">
        <v>1</v>
      </c>
      <c r="D39" s="62">
        <v>1</v>
      </c>
      <c r="E39" s="60">
        <v>1</v>
      </c>
      <c r="F39" s="63">
        <v>1</v>
      </c>
      <c r="G39" s="62" t="s">
        <v>41</v>
      </c>
      <c r="H39" s="7">
        <v>6</v>
      </c>
      <c r="I39" s="119">
        <v>32900</v>
      </c>
      <c r="J39" s="120">
        <v>32900</v>
      </c>
      <c r="K39" s="120">
        <v>32900</v>
      </c>
      <c r="L39" s="120">
        <v>32900</v>
      </c>
    </row>
    <row r="40" spans="1:15" hidden="1">
      <c r="A40" s="64">
        <v>2</v>
      </c>
      <c r="B40" s="60">
        <v>1</v>
      </c>
      <c r="C40" s="61">
        <v>1</v>
      </c>
      <c r="D40" s="62">
        <v>1</v>
      </c>
      <c r="E40" s="60">
        <v>2</v>
      </c>
      <c r="F40" s="63"/>
      <c r="G40" s="62" t="s">
        <v>42</v>
      </c>
      <c r="H40" s="7">
        <v>7</v>
      </c>
      <c r="I40" s="116">
        <f>I41</f>
        <v>0</v>
      </c>
      <c r="J40" s="116">
        <f>J41</f>
        <v>0</v>
      </c>
      <c r="K40" s="116">
        <f>K41</f>
        <v>0</v>
      </c>
      <c r="L40" s="116">
        <f>L41</f>
        <v>0</v>
      </c>
    </row>
    <row r="41" spans="1:15" hidden="1">
      <c r="A41" s="64">
        <v>2</v>
      </c>
      <c r="B41" s="60">
        <v>1</v>
      </c>
      <c r="C41" s="61">
        <v>1</v>
      </c>
      <c r="D41" s="62">
        <v>1</v>
      </c>
      <c r="E41" s="60">
        <v>2</v>
      </c>
      <c r="F41" s="63">
        <v>1</v>
      </c>
      <c r="G41" s="62" t="s">
        <v>42</v>
      </c>
      <c r="H41" s="7">
        <v>8</v>
      </c>
      <c r="I41" s="120">
        <v>0</v>
      </c>
      <c r="J41" s="121">
        <v>0</v>
      </c>
      <c r="K41" s="120">
        <v>0</v>
      </c>
      <c r="L41" s="121">
        <v>0</v>
      </c>
    </row>
    <row r="42" spans="1:15">
      <c r="A42" s="64">
        <v>2</v>
      </c>
      <c r="B42" s="60">
        <v>1</v>
      </c>
      <c r="C42" s="61">
        <v>2</v>
      </c>
      <c r="D42" s="62"/>
      <c r="E42" s="60"/>
      <c r="F42" s="63"/>
      <c r="G42" s="62" t="s">
        <v>43</v>
      </c>
      <c r="H42" s="7">
        <v>9</v>
      </c>
      <c r="I42" s="116">
        <f t="shared" ref="I42:L44" si="1">I43</f>
        <v>500</v>
      </c>
      <c r="J42" s="115">
        <f t="shared" si="1"/>
        <v>500</v>
      </c>
      <c r="K42" s="116">
        <f t="shared" si="1"/>
        <v>500</v>
      </c>
      <c r="L42" s="115">
        <f t="shared" si="1"/>
        <v>500</v>
      </c>
    </row>
    <row r="43" spans="1:15">
      <c r="A43" s="64">
        <v>2</v>
      </c>
      <c r="B43" s="60">
        <v>1</v>
      </c>
      <c r="C43" s="61">
        <v>2</v>
      </c>
      <c r="D43" s="62">
        <v>1</v>
      </c>
      <c r="E43" s="60"/>
      <c r="F43" s="63"/>
      <c r="G43" s="62" t="s">
        <v>43</v>
      </c>
      <c r="H43" s="7">
        <v>10</v>
      </c>
      <c r="I43" s="116">
        <f t="shared" si="1"/>
        <v>500</v>
      </c>
      <c r="J43" s="115">
        <f t="shared" si="1"/>
        <v>500</v>
      </c>
      <c r="K43" s="115">
        <f t="shared" si="1"/>
        <v>500</v>
      </c>
      <c r="L43" s="115">
        <f t="shared" si="1"/>
        <v>500</v>
      </c>
    </row>
    <row r="44" spans="1:15">
      <c r="A44" s="64">
        <v>2</v>
      </c>
      <c r="B44" s="60">
        <v>1</v>
      </c>
      <c r="C44" s="61">
        <v>2</v>
      </c>
      <c r="D44" s="62">
        <v>1</v>
      </c>
      <c r="E44" s="60">
        <v>1</v>
      </c>
      <c r="F44" s="63"/>
      <c r="G44" s="62" t="s">
        <v>43</v>
      </c>
      <c r="H44" s="7">
        <v>11</v>
      </c>
      <c r="I44" s="115">
        <f t="shared" si="1"/>
        <v>500</v>
      </c>
      <c r="J44" s="115">
        <f t="shared" si="1"/>
        <v>500</v>
      </c>
      <c r="K44" s="115">
        <f t="shared" si="1"/>
        <v>500</v>
      </c>
      <c r="L44" s="115">
        <f t="shared" si="1"/>
        <v>500</v>
      </c>
    </row>
    <row r="45" spans="1:15">
      <c r="A45" s="64">
        <v>2</v>
      </c>
      <c r="B45" s="60">
        <v>1</v>
      </c>
      <c r="C45" s="61">
        <v>2</v>
      </c>
      <c r="D45" s="62">
        <v>1</v>
      </c>
      <c r="E45" s="60">
        <v>1</v>
      </c>
      <c r="F45" s="63">
        <v>1</v>
      </c>
      <c r="G45" s="62" t="s">
        <v>43</v>
      </c>
      <c r="H45" s="7">
        <v>12</v>
      </c>
      <c r="I45" s="121">
        <v>500</v>
      </c>
      <c r="J45" s="120">
        <v>500</v>
      </c>
      <c r="K45" s="120">
        <v>500</v>
      </c>
      <c r="L45" s="120">
        <v>500</v>
      </c>
    </row>
    <row r="46" spans="1:15" hidden="1">
      <c r="A46" s="65">
        <v>2</v>
      </c>
      <c r="B46" s="66">
        <v>2</v>
      </c>
      <c r="C46" s="55"/>
      <c r="D46" s="56"/>
      <c r="E46" s="57"/>
      <c r="F46" s="58"/>
      <c r="G46" s="59" t="s">
        <v>44</v>
      </c>
      <c r="H46" s="7">
        <v>13</v>
      </c>
      <c r="I46" s="122">
        <f t="shared" ref="I46:L48" si="2">I47</f>
        <v>0</v>
      </c>
      <c r="J46" s="123">
        <f t="shared" si="2"/>
        <v>0</v>
      </c>
      <c r="K46" s="122">
        <f t="shared" si="2"/>
        <v>0</v>
      </c>
      <c r="L46" s="122">
        <f t="shared" si="2"/>
        <v>0</v>
      </c>
    </row>
    <row r="47" spans="1:15" hidden="1">
      <c r="A47" s="64">
        <v>2</v>
      </c>
      <c r="B47" s="60">
        <v>2</v>
      </c>
      <c r="C47" s="61">
        <v>1</v>
      </c>
      <c r="D47" s="62"/>
      <c r="E47" s="60"/>
      <c r="F47" s="63"/>
      <c r="G47" s="56" t="s">
        <v>44</v>
      </c>
      <c r="H47" s="7">
        <v>14</v>
      </c>
      <c r="I47" s="115">
        <f t="shared" si="2"/>
        <v>0</v>
      </c>
      <c r="J47" s="116">
        <f t="shared" si="2"/>
        <v>0</v>
      </c>
      <c r="K47" s="115">
        <f t="shared" si="2"/>
        <v>0</v>
      </c>
      <c r="L47" s="116">
        <f t="shared" si="2"/>
        <v>0</v>
      </c>
    </row>
    <row r="48" spans="1:15" hidden="1">
      <c r="A48" s="64">
        <v>2</v>
      </c>
      <c r="B48" s="60">
        <v>2</v>
      </c>
      <c r="C48" s="61">
        <v>1</v>
      </c>
      <c r="D48" s="62">
        <v>1</v>
      </c>
      <c r="E48" s="60"/>
      <c r="F48" s="63"/>
      <c r="G48" s="56" t="s">
        <v>44</v>
      </c>
      <c r="H48" s="7">
        <v>15</v>
      </c>
      <c r="I48" s="115">
        <f t="shared" si="2"/>
        <v>0</v>
      </c>
      <c r="J48" s="116">
        <f t="shared" si="2"/>
        <v>0</v>
      </c>
      <c r="K48" s="118">
        <f t="shared" si="2"/>
        <v>0</v>
      </c>
      <c r="L48" s="118">
        <f t="shared" si="2"/>
        <v>0</v>
      </c>
    </row>
    <row r="49" spans="1:12" hidden="1">
      <c r="A49" s="67">
        <v>2</v>
      </c>
      <c r="B49" s="68">
        <v>2</v>
      </c>
      <c r="C49" s="69">
        <v>1</v>
      </c>
      <c r="D49" s="70">
        <v>1</v>
      </c>
      <c r="E49" s="68">
        <v>1</v>
      </c>
      <c r="F49" s="71"/>
      <c r="G49" s="56" t="s">
        <v>44</v>
      </c>
      <c r="H49" s="7">
        <v>16</v>
      </c>
      <c r="I49" s="124">
        <f>SUM(I50:I64)</f>
        <v>0</v>
      </c>
      <c r="J49" s="124">
        <f>SUM(J50:J64)</f>
        <v>0</v>
      </c>
      <c r="K49" s="125">
        <f>SUM(K50:K64)</f>
        <v>0</v>
      </c>
      <c r="L49" s="125">
        <f>SUM(L50:L64)</f>
        <v>0</v>
      </c>
    </row>
    <row r="50" spans="1:12" hidden="1">
      <c r="A50" s="64">
        <v>2</v>
      </c>
      <c r="B50" s="60">
        <v>2</v>
      </c>
      <c r="C50" s="61">
        <v>1</v>
      </c>
      <c r="D50" s="62">
        <v>1</v>
      </c>
      <c r="E50" s="60">
        <v>1</v>
      </c>
      <c r="F50" s="72">
        <v>1</v>
      </c>
      <c r="G50" s="62" t="s">
        <v>45</v>
      </c>
      <c r="H50" s="7">
        <v>17</v>
      </c>
      <c r="I50" s="120">
        <v>0</v>
      </c>
      <c r="J50" s="120">
        <v>0</v>
      </c>
      <c r="K50" s="120">
        <v>0</v>
      </c>
      <c r="L50" s="120">
        <v>0</v>
      </c>
    </row>
    <row r="51" spans="1:12" ht="25.5" hidden="1" customHeight="1">
      <c r="A51" s="64">
        <v>2</v>
      </c>
      <c r="B51" s="60">
        <v>2</v>
      </c>
      <c r="C51" s="61">
        <v>1</v>
      </c>
      <c r="D51" s="62">
        <v>1</v>
      </c>
      <c r="E51" s="60">
        <v>1</v>
      </c>
      <c r="F51" s="63">
        <v>2</v>
      </c>
      <c r="G51" s="62" t="s">
        <v>46</v>
      </c>
      <c r="H51" s="7">
        <v>18</v>
      </c>
      <c r="I51" s="120">
        <v>0</v>
      </c>
      <c r="J51" s="120">
        <v>0</v>
      </c>
      <c r="K51" s="120">
        <v>0</v>
      </c>
      <c r="L51" s="120">
        <v>0</v>
      </c>
    </row>
    <row r="52" spans="1:12" ht="25.5" hidden="1" customHeight="1">
      <c r="A52" s="64">
        <v>2</v>
      </c>
      <c r="B52" s="60">
        <v>2</v>
      </c>
      <c r="C52" s="61">
        <v>1</v>
      </c>
      <c r="D52" s="62">
        <v>1</v>
      </c>
      <c r="E52" s="60">
        <v>1</v>
      </c>
      <c r="F52" s="63">
        <v>5</v>
      </c>
      <c r="G52" s="62" t="s">
        <v>47</v>
      </c>
      <c r="H52" s="7">
        <v>19</v>
      </c>
      <c r="I52" s="120">
        <v>0</v>
      </c>
      <c r="J52" s="120">
        <v>0</v>
      </c>
      <c r="K52" s="120">
        <v>0</v>
      </c>
      <c r="L52" s="120">
        <v>0</v>
      </c>
    </row>
    <row r="53" spans="1:12" ht="25.5" hidden="1" customHeight="1">
      <c r="A53" s="64">
        <v>2</v>
      </c>
      <c r="B53" s="60">
        <v>2</v>
      </c>
      <c r="C53" s="61">
        <v>1</v>
      </c>
      <c r="D53" s="62">
        <v>1</v>
      </c>
      <c r="E53" s="60">
        <v>1</v>
      </c>
      <c r="F53" s="63">
        <v>6</v>
      </c>
      <c r="G53" s="62" t="s">
        <v>48</v>
      </c>
      <c r="H53" s="7">
        <v>20</v>
      </c>
      <c r="I53" s="120">
        <v>0</v>
      </c>
      <c r="J53" s="120">
        <v>0</v>
      </c>
      <c r="K53" s="120">
        <v>0</v>
      </c>
      <c r="L53" s="120">
        <v>0</v>
      </c>
    </row>
    <row r="54" spans="1:12" ht="25.5" hidden="1" customHeight="1">
      <c r="A54" s="73">
        <v>2</v>
      </c>
      <c r="B54" s="57">
        <v>2</v>
      </c>
      <c r="C54" s="55">
        <v>1</v>
      </c>
      <c r="D54" s="56">
        <v>1</v>
      </c>
      <c r="E54" s="57">
        <v>1</v>
      </c>
      <c r="F54" s="58">
        <v>7</v>
      </c>
      <c r="G54" s="56" t="s">
        <v>49</v>
      </c>
      <c r="H54" s="7">
        <v>21</v>
      </c>
      <c r="I54" s="120">
        <v>0</v>
      </c>
      <c r="J54" s="120">
        <v>0</v>
      </c>
      <c r="K54" s="120">
        <v>0</v>
      </c>
      <c r="L54" s="120">
        <v>0</v>
      </c>
    </row>
    <row r="55" spans="1:12" hidden="1">
      <c r="A55" s="64">
        <v>2</v>
      </c>
      <c r="B55" s="60">
        <v>2</v>
      </c>
      <c r="C55" s="61">
        <v>1</v>
      </c>
      <c r="D55" s="62">
        <v>1</v>
      </c>
      <c r="E55" s="60">
        <v>1</v>
      </c>
      <c r="F55" s="63">
        <v>11</v>
      </c>
      <c r="G55" s="62" t="s">
        <v>50</v>
      </c>
      <c r="H55" s="7">
        <v>22</v>
      </c>
      <c r="I55" s="121">
        <v>0</v>
      </c>
      <c r="J55" s="120">
        <v>0</v>
      </c>
      <c r="K55" s="120">
        <v>0</v>
      </c>
      <c r="L55" s="120">
        <v>0</v>
      </c>
    </row>
    <row r="56" spans="1:12" ht="25.5" hidden="1" customHeight="1">
      <c r="A56" s="67">
        <v>2</v>
      </c>
      <c r="B56" s="74">
        <v>2</v>
      </c>
      <c r="C56" s="75">
        <v>1</v>
      </c>
      <c r="D56" s="75">
        <v>1</v>
      </c>
      <c r="E56" s="75">
        <v>1</v>
      </c>
      <c r="F56" s="76">
        <v>12</v>
      </c>
      <c r="G56" s="77" t="s">
        <v>51</v>
      </c>
      <c r="H56" s="7">
        <v>23</v>
      </c>
      <c r="I56" s="126">
        <v>0</v>
      </c>
      <c r="J56" s="120">
        <v>0</v>
      </c>
      <c r="K56" s="120">
        <v>0</v>
      </c>
      <c r="L56" s="120">
        <v>0</v>
      </c>
    </row>
    <row r="57" spans="1:12" ht="25.5" hidden="1" customHeight="1">
      <c r="A57" s="64">
        <v>2</v>
      </c>
      <c r="B57" s="60">
        <v>2</v>
      </c>
      <c r="C57" s="61">
        <v>1</v>
      </c>
      <c r="D57" s="61">
        <v>1</v>
      </c>
      <c r="E57" s="61">
        <v>1</v>
      </c>
      <c r="F57" s="63">
        <v>14</v>
      </c>
      <c r="G57" s="78" t="s">
        <v>52</v>
      </c>
      <c r="H57" s="7">
        <v>24</v>
      </c>
      <c r="I57" s="121">
        <v>0</v>
      </c>
      <c r="J57" s="121">
        <v>0</v>
      </c>
      <c r="K57" s="121">
        <v>0</v>
      </c>
      <c r="L57" s="121">
        <v>0</v>
      </c>
    </row>
    <row r="58" spans="1:12" ht="25.5" hidden="1" customHeight="1">
      <c r="A58" s="64">
        <v>2</v>
      </c>
      <c r="B58" s="60">
        <v>2</v>
      </c>
      <c r="C58" s="61">
        <v>1</v>
      </c>
      <c r="D58" s="61">
        <v>1</v>
      </c>
      <c r="E58" s="61">
        <v>1</v>
      </c>
      <c r="F58" s="63">
        <v>15</v>
      </c>
      <c r="G58" s="62" t="s">
        <v>53</v>
      </c>
      <c r="H58" s="7">
        <v>25</v>
      </c>
      <c r="I58" s="121">
        <v>0</v>
      </c>
      <c r="J58" s="120">
        <v>0</v>
      </c>
      <c r="K58" s="120">
        <v>0</v>
      </c>
      <c r="L58" s="120">
        <v>0</v>
      </c>
    </row>
    <row r="59" spans="1:12" hidden="1">
      <c r="A59" s="64">
        <v>2</v>
      </c>
      <c r="B59" s="60">
        <v>2</v>
      </c>
      <c r="C59" s="61">
        <v>1</v>
      </c>
      <c r="D59" s="61">
        <v>1</v>
      </c>
      <c r="E59" s="61">
        <v>1</v>
      </c>
      <c r="F59" s="63">
        <v>16</v>
      </c>
      <c r="G59" s="62" t="s">
        <v>54</v>
      </c>
      <c r="H59" s="7">
        <v>26</v>
      </c>
      <c r="I59" s="121">
        <v>0</v>
      </c>
      <c r="J59" s="120">
        <v>0</v>
      </c>
      <c r="K59" s="120">
        <v>0</v>
      </c>
      <c r="L59" s="120">
        <v>0</v>
      </c>
    </row>
    <row r="60" spans="1:12" ht="25.5" hidden="1" customHeight="1">
      <c r="A60" s="64">
        <v>2</v>
      </c>
      <c r="B60" s="60">
        <v>2</v>
      </c>
      <c r="C60" s="61">
        <v>1</v>
      </c>
      <c r="D60" s="61">
        <v>1</v>
      </c>
      <c r="E60" s="61">
        <v>1</v>
      </c>
      <c r="F60" s="63">
        <v>17</v>
      </c>
      <c r="G60" s="62" t="s">
        <v>55</v>
      </c>
      <c r="H60" s="7">
        <v>27</v>
      </c>
      <c r="I60" s="121">
        <v>0</v>
      </c>
      <c r="J60" s="121">
        <v>0</v>
      </c>
      <c r="K60" s="121">
        <v>0</v>
      </c>
      <c r="L60" s="121">
        <v>0</v>
      </c>
    </row>
    <row r="61" spans="1:12" hidden="1">
      <c r="A61" s="64">
        <v>2</v>
      </c>
      <c r="B61" s="60">
        <v>2</v>
      </c>
      <c r="C61" s="61">
        <v>1</v>
      </c>
      <c r="D61" s="61">
        <v>1</v>
      </c>
      <c r="E61" s="61">
        <v>1</v>
      </c>
      <c r="F61" s="63">
        <v>20</v>
      </c>
      <c r="G61" s="62" t="s">
        <v>56</v>
      </c>
      <c r="H61" s="7">
        <v>28</v>
      </c>
      <c r="I61" s="121">
        <v>0</v>
      </c>
      <c r="J61" s="120">
        <v>0</v>
      </c>
      <c r="K61" s="120">
        <v>0</v>
      </c>
      <c r="L61" s="120">
        <v>0</v>
      </c>
    </row>
    <row r="62" spans="1:12" ht="25.5" hidden="1" customHeight="1">
      <c r="A62" s="64">
        <v>2</v>
      </c>
      <c r="B62" s="60">
        <v>2</v>
      </c>
      <c r="C62" s="61">
        <v>1</v>
      </c>
      <c r="D62" s="61">
        <v>1</v>
      </c>
      <c r="E62" s="61">
        <v>1</v>
      </c>
      <c r="F62" s="63">
        <v>21</v>
      </c>
      <c r="G62" s="62" t="s">
        <v>57</v>
      </c>
      <c r="H62" s="7">
        <v>29</v>
      </c>
      <c r="I62" s="121">
        <v>0</v>
      </c>
      <c r="J62" s="120">
        <v>0</v>
      </c>
      <c r="K62" s="120">
        <v>0</v>
      </c>
      <c r="L62" s="120">
        <v>0</v>
      </c>
    </row>
    <row r="63" spans="1:12" hidden="1">
      <c r="A63" s="64">
        <v>2</v>
      </c>
      <c r="B63" s="60">
        <v>2</v>
      </c>
      <c r="C63" s="61">
        <v>1</v>
      </c>
      <c r="D63" s="61">
        <v>1</v>
      </c>
      <c r="E63" s="61">
        <v>1</v>
      </c>
      <c r="F63" s="63">
        <v>22</v>
      </c>
      <c r="G63" s="62" t="s">
        <v>58</v>
      </c>
      <c r="H63" s="7">
        <v>30</v>
      </c>
      <c r="I63" s="121">
        <v>0</v>
      </c>
      <c r="J63" s="120">
        <v>0</v>
      </c>
      <c r="K63" s="120">
        <v>0</v>
      </c>
      <c r="L63" s="120">
        <v>0</v>
      </c>
    </row>
    <row r="64" spans="1:12" hidden="1">
      <c r="A64" s="64">
        <v>2</v>
      </c>
      <c r="B64" s="60">
        <v>2</v>
      </c>
      <c r="C64" s="61">
        <v>1</v>
      </c>
      <c r="D64" s="61">
        <v>1</v>
      </c>
      <c r="E64" s="61">
        <v>1</v>
      </c>
      <c r="F64" s="63">
        <v>30</v>
      </c>
      <c r="G64" s="62" t="s">
        <v>59</v>
      </c>
      <c r="H64" s="7">
        <v>31</v>
      </c>
      <c r="I64" s="121">
        <v>0</v>
      </c>
      <c r="J64" s="120">
        <v>0</v>
      </c>
      <c r="K64" s="120">
        <v>0</v>
      </c>
      <c r="L64" s="120">
        <v>0</v>
      </c>
    </row>
    <row r="65" spans="1:15" hidden="1">
      <c r="A65" s="79">
        <v>2</v>
      </c>
      <c r="B65" s="80">
        <v>3</v>
      </c>
      <c r="C65" s="54"/>
      <c r="D65" s="55"/>
      <c r="E65" s="55"/>
      <c r="F65" s="58"/>
      <c r="G65" s="81" t="s">
        <v>60</v>
      </c>
      <c r="H65" s="7">
        <v>32</v>
      </c>
      <c r="I65" s="122">
        <f>I66+I82</f>
        <v>0</v>
      </c>
      <c r="J65" s="122">
        <f>J66+J82</f>
        <v>0</v>
      </c>
      <c r="K65" s="122">
        <f>K66+K82</f>
        <v>0</v>
      </c>
      <c r="L65" s="122">
        <f>L66+L82</f>
        <v>0</v>
      </c>
    </row>
    <row r="66" spans="1:15" hidden="1">
      <c r="A66" s="64">
        <v>2</v>
      </c>
      <c r="B66" s="60">
        <v>3</v>
      </c>
      <c r="C66" s="61">
        <v>1</v>
      </c>
      <c r="D66" s="61"/>
      <c r="E66" s="61"/>
      <c r="F66" s="63"/>
      <c r="G66" s="62" t="s">
        <v>61</v>
      </c>
      <c r="H66" s="7">
        <v>33</v>
      </c>
      <c r="I66" s="115">
        <f>SUM(I67+I72+I77)</f>
        <v>0</v>
      </c>
      <c r="J66" s="127">
        <f>SUM(J67+J72+J77)</f>
        <v>0</v>
      </c>
      <c r="K66" s="116">
        <f>SUM(K67+K72+K77)</f>
        <v>0</v>
      </c>
      <c r="L66" s="115">
        <f>SUM(L67+L72+L77)</f>
        <v>0</v>
      </c>
    </row>
    <row r="67" spans="1:15" hidden="1">
      <c r="A67" s="64">
        <v>2</v>
      </c>
      <c r="B67" s="60">
        <v>3</v>
      </c>
      <c r="C67" s="61">
        <v>1</v>
      </c>
      <c r="D67" s="61">
        <v>1</v>
      </c>
      <c r="E67" s="61"/>
      <c r="F67" s="63"/>
      <c r="G67" s="62" t="s">
        <v>62</v>
      </c>
      <c r="H67" s="7">
        <v>34</v>
      </c>
      <c r="I67" s="115">
        <f>I68</f>
        <v>0</v>
      </c>
      <c r="J67" s="127">
        <f>J68</f>
        <v>0</v>
      </c>
      <c r="K67" s="116">
        <f>K68</f>
        <v>0</v>
      </c>
      <c r="L67" s="115">
        <f>L68</f>
        <v>0</v>
      </c>
    </row>
    <row r="68" spans="1:15" hidden="1">
      <c r="A68" s="64">
        <v>2</v>
      </c>
      <c r="B68" s="60">
        <v>3</v>
      </c>
      <c r="C68" s="61">
        <v>1</v>
      </c>
      <c r="D68" s="61">
        <v>1</v>
      </c>
      <c r="E68" s="61">
        <v>1</v>
      </c>
      <c r="F68" s="63"/>
      <c r="G68" s="62" t="s">
        <v>62</v>
      </c>
      <c r="H68" s="7">
        <v>35</v>
      </c>
      <c r="I68" s="115">
        <f>SUM(I69:I71)</f>
        <v>0</v>
      </c>
      <c r="J68" s="127">
        <f>SUM(J69:J71)</f>
        <v>0</v>
      </c>
      <c r="K68" s="116">
        <f>SUM(K69:K71)</f>
        <v>0</v>
      </c>
      <c r="L68" s="115">
        <f>SUM(L69:L71)</f>
        <v>0</v>
      </c>
    </row>
    <row r="69" spans="1:15" ht="25.5" hidden="1" customHeight="1">
      <c r="A69" s="64">
        <v>2</v>
      </c>
      <c r="B69" s="60">
        <v>3</v>
      </c>
      <c r="C69" s="61">
        <v>1</v>
      </c>
      <c r="D69" s="61">
        <v>1</v>
      </c>
      <c r="E69" s="61">
        <v>1</v>
      </c>
      <c r="F69" s="63">
        <v>1</v>
      </c>
      <c r="G69" s="62" t="s">
        <v>63</v>
      </c>
      <c r="H69" s="7">
        <v>36</v>
      </c>
      <c r="I69" s="121">
        <v>0</v>
      </c>
      <c r="J69" s="121">
        <v>0</v>
      </c>
      <c r="K69" s="121">
        <v>0</v>
      </c>
      <c r="L69" s="121">
        <v>0</v>
      </c>
      <c r="M69" s="82"/>
      <c r="N69" s="82"/>
      <c r="O69" s="82"/>
    </row>
    <row r="70" spans="1:15" ht="25.5" hidden="1" customHeight="1">
      <c r="A70" s="64">
        <v>2</v>
      </c>
      <c r="B70" s="57">
        <v>3</v>
      </c>
      <c r="C70" s="55">
        <v>1</v>
      </c>
      <c r="D70" s="55">
        <v>1</v>
      </c>
      <c r="E70" s="55">
        <v>1</v>
      </c>
      <c r="F70" s="58">
        <v>2</v>
      </c>
      <c r="G70" s="56" t="s">
        <v>64</v>
      </c>
      <c r="H70" s="7">
        <v>37</v>
      </c>
      <c r="I70" s="119">
        <v>0</v>
      </c>
      <c r="J70" s="119">
        <v>0</v>
      </c>
      <c r="K70" s="119">
        <v>0</v>
      </c>
      <c r="L70" s="119">
        <v>0</v>
      </c>
    </row>
    <row r="71" spans="1:15" hidden="1">
      <c r="A71" s="60">
        <v>2</v>
      </c>
      <c r="B71" s="61">
        <v>3</v>
      </c>
      <c r="C71" s="61">
        <v>1</v>
      </c>
      <c r="D71" s="61">
        <v>1</v>
      </c>
      <c r="E71" s="61">
        <v>1</v>
      </c>
      <c r="F71" s="63">
        <v>3</v>
      </c>
      <c r="G71" s="62" t="s">
        <v>65</v>
      </c>
      <c r="H71" s="7">
        <v>38</v>
      </c>
      <c r="I71" s="121">
        <v>0</v>
      </c>
      <c r="J71" s="121">
        <v>0</v>
      </c>
      <c r="K71" s="121">
        <v>0</v>
      </c>
      <c r="L71" s="121">
        <v>0</v>
      </c>
    </row>
    <row r="72" spans="1:15" ht="25.5" hidden="1" customHeight="1">
      <c r="A72" s="57">
        <v>2</v>
      </c>
      <c r="B72" s="55">
        <v>3</v>
      </c>
      <c r="C72" s="55">
        <v>1</v>
      </c>
      <c r="D72" s="55">
        <v>2</v>
      </c>
      <c r="E72" s="55"/>
      <c r="F72" s="58"/>
      <c r="G72" s="56" t="s">
        <v>66</v>
      </c>
      <c r="H72" s="7">
        <v>39</v>
      </c>
      <c r="I72" s="122">
        <f>I73</f>
        <v>0</v>
      </c>
      <c r="J72" s="128">
        <f>J73</f>
        <v>0</v>
      </c>
      <c r="K72" s="123">
        <f>K73</f>
        <v>0</v>
      </c>
      <c r="L72" s="123">
        <f>L73</f>
        <v>0</v>
      </c>
    </row>
    <row r="73" spans="1:15" ht="25.5" hidden="1" customHeight="1">
      <c r="A73" s="68">
        <v>2</v>
      </c>
      <c r="B73" s="69">
        <v>3</v>
      </c>
      <c r="C73" s="69">
        <v>1</v>
      </c>
      <c r="D73" s="69">
        <v>2</v>
      </c>
      <c r="E73" s="69">
        <v>1</v>
      </c>
      <c r="F73" s="71"/>
      <c r="G73" s="56" t="s">
        <v>66</v>
      </c>
      <c r="H73" s="7">
        <v>40</v>
      </c>
      <c r="I73" s="118">
        <f>SUM(I74:I76)</f>
        <v>0</v>
      </c>
      <c r="J73" s="129">
        <f>SUM(J74:J76)</f>
        <v>0</v>
      </c>
      <c r="K73" s="117">
        <f>SUM(K74:K76)</f>
        <v>0</v>
      </c>
      <c r="L73" s="116">
        <f>SUM(L74:L76)</f>
        <v>0</v>
      </c>
    </row>
    <row r="74" spans="1:15" ht="25.5" hidden="1" customHeight="1">
      <c r="A74" s="60">
        <v>2</v>
      </c>
      <c r="B74" s="61">
        <v>3</v>
      </c>
      <c r="C74" s="61">
        <v>1</v>
      </c>
      <c r="D74" s="61">
        <v>2</v>
      </c>
      <c r="E74" s="61">
        <v>1</v>
      </c>
      <c r="F74" s="63">
        <v>1</v>
      </c>
      <c r="G74" s="64" t="s">
        <v>63</v>
      </c>
      <c r="H74" s="7">
        <v>41</v>
      </c>
      <c r="I74" s="121">
        <v>0</v>
      </c>
      <c r="J74" s="121">
        <v>0</v>
      </c>
      <c r="K74" s="121">
        <v>0</v>
      </c>
      <c r="L74" s="121">
        <v>0</v>
      </c>
      <c r="M74" s="82"/>
      <c r="N74" s="82"/>
      <c r="O74" s="82"/>
    </row>
    <row r="75" spans="1:15" ht="25.5" hidden="1" customHeight="1">
      <c r="A75" s="60">
        <v>2</v>
      </c>
      <c r="B75" s="61">
        <v>3</v>
      </c>
      <c r="C75" s="61">
        <v>1</v>
      </c>
      <c r="D75" s="61">
        <v>2</v>
      </c>
      <c r="E75" s="61">
        <v>1</v>
      </c>
      <c r="F75" s="63">
        <v>2</v>
      </c>
      <c r="G75" s="64" t="s">
        <v>64</v>
      </c>
      <c r="H75" s="7">
        <v>42</v>
      </c>
      <c r="I75" s="121">
        <v>0</v>
      </c>
      <c r="J75" s="121">
        <v>0</v>
      </c>
      <c r="K75" s="121">
        <v>0</v>
      </c>
      <c r="L75" s="121">
        <v>0</v>
      </c>
    </row>
    <row r="76" spans="1:15" hidden="1">
      <c r="A76" s="60">
        <v>2</v>
      </c>
      <c r="B76" s="61">
        <v>3</v>
      </c>
      <c r="C76" s="61">
        <v>1</v>
      </c>
      <c r="D76" s="61">
        <v>2</v>
      </c>
      <c r="E76" s="61">
        <v>1</v>
      </c>
      <c r="F76" s="63">
        <v>3</v>
      </c>
      <c r="G76" s="64" t="s">
        <v>65</v>
      </c>
      <c r="H76" s="7">
        <v>43</v>
      </c>
      <c r="I76" s="121">
        <v>0</v>
      </c>
      <c r="J76" s="121">
        <v>0</v>
      </c>
      <c r="K76" s="121">
        <v>0</v>
      </c>
      <c r="L76" s="121">
        <v>0</v>
      </c>
    </row>
    <row r="77" spans="1:15" ht="25.5" hidden="1" customHeight="1">
      <c r="A77" s="60">
        <v>2</v>
      </c>
      <c r="B77" s="61">
        <v>3</v>
      </c>
      <c r="C77" s="61">
        <v>1</v>
      </c>
      <c r="D77" s="61">
        <v>3</v>
      </c>
      <c r="E77" s="61"/>
      <c r="F77" s="63"/>
      <c r="G77" s="64" t="s">
        <v>67</v>
      </c>
      <c r="H77" s="7">
        <v>44</v>
      </c>
      <c r="I77" s="115">
        <f>I78</f>
        <v>0</v>
      </c>
      <c r="J77" s="127">
        <f>J78</f>
        <v>0</v>
      </c>
      <c r="K77" s="116">
        <f>K78</f>
        <v>0</v>
      </c>
      <c r="L77" s="116">
        <f>L78</f>
        <v>0</v>
      </c>
    </row>
    <row r="78" spans="1:15" ht="25.5" hidden="1" customHeight="1">
      <c r="A78" s="60">
        <v>2</v>
      </c>
      <c r="B78" s="61">
        <v>3</v>
      </c>
      <c r="C78" s="61">
        <v>1</v>
      </c>
      <c r="D78" s="61">
        <v>3</v>
      </c>
      <c r="E78" s="61">
        <v>1</v>
      </c>
      <c r="F78" s="63"/>
      <c r="G78" s="64" t="s">
        <v>68</v>
      </c>
      <c r="H78" s="7">
        <v>45</v>
      </c>
      <c r="I78" s="115">
        <f>SUM(I79:I81)</f>
        <v>0</v>
      </c>
      <c r="J78" s="127">
        <f>SUM(J79:J81)</f>
        <v>0</v>
      </c>
      <c r="K78" s="116">
        <f>SUM(K79:K81)</f>
        <v>0</v>
      </c>
      <c r="L78" s="116">
        <f>SUM(L79:L81)</f>
        <v>0</v>
      </c>
    </row>
    <row r="79" spans="1:15" hidden="1">
      <c r="A79" s="57">
        <v>2</v>
      </c>
      <c r="B79" s="55">
        <v>3</v>
      </c>
      <c r="C79" s="55">
        <v>1</v>
      </c>
      <c r="D79" s="55">
        <v>3</v>
      </c>
      <c r="E79" s="55">
        <v>1</v>
      </c>
      <c r="F79" s="58">
        <v>1</v>
      </c>
      <c r="G79" s="73" t="s">
        <v>69</v>
      </c>
      <c r="H79" s="7">
        <v>46</v>
      </c>
      <c r="I79" s="119">
        <v>0</v>
      </c>
      <c r="J79" s="119">
        <v>0</v>
      </c>
      <c r="K79" s="119">
        <v>0</v>
      </c>
      <c r="L79" s="119">
        <v>0</v>
      </c>
    </row>
    <row r="80" spans="1:15" hidden="1">
      <c r="A80" s="60">
        <v>2</v>
      </c>
      <c r="B80" s="61">
        <v>3</v>
      </c>
      <c r="C80" s="61">
        <v>1</v>
      </c>
      <c r="D80" s="61">
        <v>3</v>
      </c>
      <c r="E80" s="61">
        <v>1</v>
      </c>
      <c r="F80" s="63">
        <v>2</v>
      </c>
      <c r="G80" s="64" t="s">
        <v>70</v>
      </c>
      <c r="H80" s="7">
        <v>47</v>
      </c>
      <c r="I80" s="121">
        <v>0</v>
      </c>
      <c r="J80" s="121">
        <v>0</v>
      </c>
      <c r="K80" s="121">
        <v>0</v>
      </c>
      <c r="L80" s="121">
        <v>0</v>
      </c>
    </row>
    <row r="81" spans="1:12" hidden="1">
      <c r="A81" s="57">
        <v>2</v>
      </c>
      <c r="B81" s="55">
        <v>3</v>
      </c>
      <c r="C81" s="55">
        <v>1</v>
      </c>
      <c r="D81" s="55">
        <v>3</v>
      </c>
      <c r="E81" s="55">
        <v>1</v>
      </c>
      <c r="F81" s="58">
        <v>3</v>
      </c>
      <c r="G81" s="73" t="s">
        <v>71</v>
      </c>
      <c r="H81" s="7">
        <v>48</v>
      </c>
      <c r="I81" s="119">
        <v>0</v>
      </c>
      <c r="J81" s="119">
        <v>0</v>
      </c>
      <c r="K81" s="119">
        <v>0</v>
      </c>
      <c r="L81" s="119">
        <v>0</v>
      </c>
    </row>
    <row r="82" spans="1:12" hidden="1">
      <c r="A82" s="57">
        <v>2</v>
      </c>
      <c r="B82" s="55">
        <v>3</v>
      </c>
      <c r="C82" s="55">
        <v>2</v>
      </c>
      <c r="D82" s="55"/>
      <c r="E82" s="55"/>
      <c r="F82" s="58"/>
      <c r="G82" s="73" t="s">
        <v>72</v>
      </c>
      <c r="H82" s="7">
        <v>49</v>
      </c>
      <c r="I82" s="115">
        <f t="shared" ref="I82:L83" si="3">I83</f>
        <v>0</v>
      </c>
      <c r="J82" s="115">
        <f t="shared" si="3"/>
        <v>0</v>
      </c>
      <c r="K82" s="115">
        <f t="shared" si="3"/>
        <v>0</v>
      </c>
      <c r="L82" s="115">
        <f t="shared" si="3"/>
        <v>0</v>
      </c>
    </row>
    <row r="83" spans="1:12" hidden="1">
      <c r="A83" s="57">
        <v>2</v>
      </c>
      <c r="B83" s="55">
        <v>3</v>
      </c>
      <c r="C83" s="55">
        <v>2</v>
      </c>
      <c r="D83" s="55">
        <v>1</v>
      </c>
      <c r="E83" s="55"/>
      <c r="F83" s="58"/>
      <c r="G83" s="73" t="s">
        <v>72</v>
      </c>
      <c r="H83" s="7">
        <v>50</v>
      </c>
      <c r="I83" s="115">
        <f t="shared" si="3"/>
        <v>0</v>
      </c>
      <c r="J83" s="115">
        <f t="shared" si="3"/>
        <v>0</v>
      </c>
      <c r="K83" s="115">
        <f t="shared" si="3"/>
        <v>0</v>
      </c>
      <c r="L83" s="115">
        <f t="shared" si="3"/>
        <v>0</v>
      </c>
    </row>
    <row r="84" spans="1:12" hidden="1">
      <c r="A84" s="57">
        <v>2</v>
      </c>
      <c r="B84" s="55">
        <v>3</v>
      </c>
      <c r="C84" s="55">
        <v>2</v>
      </c>
      <c r="D84" s="55">
        <v>1</v>
      </c>
      <c r="E84" s="55">
        <v>1</v>
      </c>
      <c r="F84" s="58"/>
      <c r="G84" s="73" t="s">
        <v>72</v>
      </c>
      <c r="H84" s="7">
        <v>51</v>
      </c>
      <c r="I84" s="115">
        <f>SUM(I85)</f>
        <v>0</v>
      </c>
      <c r="J84" s="115">
        <f>SUM(J85)</f>
        <v>0</v>
      </c>
      <c r="K84" s="115">
        <f>SUM(K85)</f>
        <v>0</v>
      </c>
      <c r="L84" s="115">
        <f>SUM(L85)</f>
        <v>0</v>
      </c>
    </row>
    <row r="85" spans="1:12" hidden="1">
      <c r="A85" s="57">
        <v>2</v>
      </c>
      <c r="B85" s="55">
        <v>3</v>
      </c>
      <c r="C85" s="55">
        <v>2</v>
      </c>
      <c r="D85" s="55">
        <v>1</v>
      </c>
      <c r="E85" s="55">
        <v>1</v>
      </c>
      <c r="F85" s="58">
        <v>1</v>
      </c>
      <c r="G85" s="73" t="s">
        <v>72</v>
      </c>
      <c r="H85" s="7">
        <v>52</v>
      </c>
      <c r="I85" s="121">
        <v>0</v>
      </c>
      <c r="J85" s="121">
        <v>0</v>
      </c>
      <c r="K85" s="121">
        <v>0</v>
      </c>
      <c r="L85" s="121">
        <v>0</v>
      </c>
    </row>
    <row r="86" spans="1:12" hidden="1">
      <c r="A86" s="49">
        <v>2</v>
      </c>
      <c r="B86" s="50">
        <v>4</v>
      </c>
      <c r="C86" s="50"/>
      <c r="D86" s="50"/>
      <c r="E86" s="50"/>
      <c r="F86" s="52"/>
      <c r="G86" s="83" t="s">
        <v>73</v>
      </c>
      <c r="H86" s="7">
        <v>53</v>
      </c>
      <c r="I86" s="115">
        <f t="shared" ref="I86:L88" si="4">I87</f>
        <v>0</v>
      </c>
      <c r="J86" s="127">
        <f t="shared" si="4"/>
        <v>0</v>
      </c>
      <c r="K86" s="116">
        <f t="shared" si="4"/>
        <v>0</v>
      </c>
      <c r="L86" s="116">
        <f t="shared" si="4"/>
        <v>0</v>
      </c>
    </row>
    <row r="87" spans="1:12" hidden="1">
      <c r="A87" s="60">
        <v>2</v>
      </c>
      <c r="B87" s="61">
        <v>4</v>
      </c>
      <c r="C87" s="61">
        <v>1</v>
      </c>
      <c r="D87" s="61"/>
      <c r="E87" s="61"/>
      <c r="F87" s="63"/>
      <c r="G87" s="64" t="s">
        <v>74</v>
      </c>
      <c r="H87" s="7">
        <v>54</v>
      </c>
      <c r="I87" s="115">
        <f t="shared" si="4"/>
        <v>0</v>
      </c>
      <c r="J87" s="127">
        <f t="shared" si="4"/>
        <v>0</v>
      </c>
      <c r="K87" s="116">
        <f t="shared" si="4"/>
        <v>0</v>
      </c>
      <c r="L87" s="116">
        <f t="shared" si="4"/>
        <v>0</v>
      </c>
    </row>
    <row r="88" spans="1:12" hidden="1">
      <c r="A88" s="60">
        <v>2</v>
      </c>
      <c r="B88" s="61">
        <v>4</v>
      </c>
      <c r="C88" s="61">
        <v>1</v>
      </c>
      <c r="D88" s="61">
        <v>1</v>
      </c>
      <c r="E88" s="61"/>
      <c r="F88" s="63"/>
      <c r="G88" s="64" t="s">
        <v>74</v>
      </c>
      <c r="H88" s="7">
        <v>55</v>
      </c>
      <c r="I88" s="115">
        <f t="shared" si="4"/>
        <v>0</v>
      </c>
      <c r="J88" s="127">
        <f t="shared" si="4"/>
        <v>0</v>
      </c>
      <c r="K88" s="116">
        <f t="shared" si="4"/>
        <v>0</v>
      </c>
      <c r="L88" s="116">
        <f t="shared" si="4"/>
        <v>0</v>
      </c>
    </row>
    <row r="89" spans="1:12" hidden="1">
      <c r="A89" s="60">
        <v>2</v>
      </c>
      <c r="B89" s="61">
        <v>4</v>
      </c>
      <c r="C89" s="61">
        <v>1</v>
      </c>
      <c r="D89" s="61">
        <v>1</v>
      </c>
      <c r="E89" s="61">
        <v>1</v>
      </c>
      <c r="F89" s="63"/>
      <c r="G89" s="64" t="s">
        <v>74</v>
      </c>
      <c r="H89" s="7">
        <v>56</v>
      </c>
      <c r="I89" s="115">
        <f>SUM(I90:I92)</f>
        <v>0</v>
      </c>
      <c r="J89" s="127">
        <f>SUM(J90:J92)</f>
        <v>0</v>
      </c>
      <c r="K89" s="116">
        <f>SUM(K90:K92)</f>
        <v>0</v>
      </c>
      <c r="L89" s="116">
        <f>SUM(L90:L92)</f>
        <v>0</v>
      </c>
    </row>
    <row r="90" spans="1:12" hidden="1">
      <c r="A90" s="60">
        <v>2</v>
      </c>
      <c r="B90" s="61">
        <v>4</v>
      </c>
      <c r="C90" s="61">
        <v>1</v>
      </c>
      <c r="D90" s="61">
        <v>1</v>
      </c>
      <c r="E90" s="61">
        <v>1</v>
      </c>
      <c r="F90" s="63">
        <v>1</v>
      </c>
      <c r="G90" s="64" t="s">
        <v>75</v>
      </c>
      <c r="H90" s="7">
        <v>57</v>
      </c>
      <c r="I90" s="121">
        <v>0</v>
      </c>
      <c r="J90" s="121">
        <v>0</v>
      </c>
      <c r="K90" s="121">
        <v>0</v>
      </c>
      <c r="L90" s="121">
        <v>0</v>
      </c>
    </row>
    <row r="91" spans="1:12" hidden="1">
      <c r="A91" s="60">
        <v>2</v>
      </c>
      <c r="B91" s="60">
        <v>4</v>
      </c>
      <c r="C91" s="60">
        <v>1</v>
      </c>
      <c r="D91" s="61">
        <v>1</v>
      </c>
      <c r="E91" s="61">
        <v>1</v>
      </c>
      <c r="F91" s="84">
        <v>2</v>
      </c>
      <c r="G91" s="62" t="s">
        <v>76</v>
      </c>
      <c r="H91" s="7">
        <v>58</v>
      </c>
      <c r="I91" s="121">
        <v>0</v>
      </c>
      <c r="J91" s="121">
        <v>0</v>
      </c>
      <c r="K91" s="121">
        <v>0</v>
      </c>
      <c r="L91" s="121">
        <v>0</v>
      </c>
    </row>
    <row r="92" spans="1:12" hidden="1">
      <c r="A92" s="60">
        <v>2</v>
      </c>
      <c r="B92" s="61">
        <v>4</v>
      </c>
      <c r="C92" s="60">
        <v>1</v>
      </c>
      <c r="D92" s="61">
        <v>1</v>
      </c>
      <c r="E92" s="61">
        <v>1</v>
      </c>
      <c r="F92" s="84">
        <v>3</v>
      </c>
      <c r="G92" s="62" t="s">
        <v>77</v>
      </c>
      <c r="H92" s="7">
        <v>59</v>
      </c>
      <c r="I92" s="121">
        <v>0</v>
      </c>
      <c r="J92" s="121">
        <v>0</v>
      </c>
      <c r="K92" s="121">
        <v>0</v>
      </c>
      <c r="L92" s="121">
        <v>0</v>
      </c>
    </row>
    <row r="93" spans="1:12" hidden="1">
      <c r="A93" s="49">
        <v>2</v>
      </c>
      <c r="B93" s="50">
        <v>5</v>
      </c>
      <c r="C93" s="49"/>
      <c r="D93" s="50"/>
      <c r="E93" s="50"/>
      <c r="F93" s="85"/>
      <c r="G93" s="51" t="s">
        <v>78</v>
      </c>
      <c r="H93" s="7">
        <v>60</v>
      </c>
      <c r="I93" s="115">
        <f>SUM(I94+I99+I104)</f>
        <v>0</v>
      </c>
      <c r="J93" s="127">
        <f>SUM(J94+J99+J104)</f>
        <v>0</v>
      </c>
      <c r="K93" s="116">
        <f>SUM(K94+K99+K104)</f>
        <v>0</v>
      </c>
      <c r="L93" s="116">
        <f>SUM(L94+L99+L104)</f>
        <v>0</v>
      </c>
    </row>
    <row r="94" spans="1:12" hidden="1">
      <c r="A94" s="57">
        <v>2</v>
      </c>
      <c r="B94" s="55">
        <v>5</v>
      </c>
      <c r="C94" s="57">
        <v>1</v>
      </c>
      <c r="D94" s="55"/>
      <c r="E94" s="55"/>
      <c r="F94" s="86"/>
      <c r="G94" s="56" t="s">
        <v>79</v>
      </c>
      <c r="H94" s="7">
        <v>61</v>
      </c>
      <c r="I94" s="122">
        <f t="shared" ref="I94:L95" si="5">I95</f>
        <v>0</v>
      </c>
      <c r="J94" s="128">
        <f t="shared" si="5"/>
        <v>0</v>
      </c>
      <c r="K94" s="123">
        <f t="shared" si="5"/>
        <v>0</v>
      </c>
      <c r="L94" s="123">
        <f t="shared" si="5"/>
        <v>0</v>
      </c>
    </row>
    <row r="95" spans="1:12" hidden="1">
      <c r="A95" s="60">
        <v>2</v>
      </c>
      <c r="B95" s="61">
        <v>5</v>
      </c>
      <c r="C95" s="60">
        <v>1</v>
      </c>
      <c r="D95" s="61">
        <v>1</v>
      </c>
      <c r="E95" s="61"/>
      <c r="F95" s="84"/>
      <c r="G95" s="62" t="s">
        <v>79</v>
      </c>
      <c r="H95" s="7">
        <v>62</v>
      </c>
      <c r="I95" s="115">
        <f t="shared" si="5"/>
        <v>0</v>
      </c>
      <c r="J95" s="127">
        <f t="shared" si="5"/>
        <v>0</v>
      </c>
      <c r="K95" s="116">
        <f t="shared" si="5"/>
        <v>0</v>
      </c>
      <c r="L95" s="116">
        <f t="shared" si="5"/>
        <v>0</v>
      </c>
    </row>
    <row r="96" spans="1:12" hidden="1">
      <c r="A96" s="60">
        <v>2</v>
      </c>
      <c r="B96" s="61">
        <v>5</v>
      </c>
      <c r="C96" s="60">
        <v>1</v>
      </c>
      <c r="D96" s="61">
        <v>1</v>
      </c>
      <c r="E96" s="61">
        <v>1</v>
      </c>
      <c r="F96" s="84"/>
      <c r="G96" s="62" t="s">
        <v>79</v>
      </c>
      <c r="H96" s="7">
        <v>63</v>
      </c>
      <c r="I96" s="115">
        <f>SUM(I97:I98)</f>
        <v>0</v>
      </c>
      <c r="J96" s="127">
        <f>SUM(J97:J98)</f>
        <v>0</v>
      </c>
      <c r="K96" s="116">
        <f>SUM(K97:K98)</f>
        <v>0</v>
      </c>
      <c r="L96" s="116">
        <f>SUM(L97:L98)</f>
        <v>0</v>
      </c>
    </row>
    <row r="97" spans="1:19" ht="25.5" hidden="1" customHeight="1">
      <c r="A97" s="60">
        <v>2</v>
      </c>
      <c r="B97" s="61">
        <v>5</v>
      </c>
      <c r="C97" s="60">
        <v>1</v>
      </c>
      <c r="D97" s="61">
        <v>1</v>
      </c>
      <c r="E97" s="61">
        <v>1</v>
      </c>
      <c r="F97" s="84">
        <v>1</v>
      </c>
      <c r="G97" s="62" t="s">
        <v>80</v>
      </c>
      <c r="H97" s="7">
        <v>64</v>
      </c>
      <c r="I97" s="121">
        <v>0</v>
      </c>
      <c r="J97" s="121">
        <v>0</v>
      </c>
      <c r="K97" s="121">
        <v>0</v>
      </c>
      <c r="L97" s="121">
        <v>0</v>
      </c>
    </row>
    <row r="98" spans="1:19" ht="25.5" hidden="1" customHeight="1">
      <c r="A98" s="60">
        <v>2</v>
      </c>
      <c r="B98" s="61">
        <v>5</v>
      </c>
      <c r="C98" s="60">
        <v>1</v>
      </c>
      <c r="D98" s="61">
        <v>1</v>
      </c>
      <c r="E98" s="61">
        <v>1</v>
      </c>
      <c r="F98" s="84">
        <v>2</v>
      </c>
      <c r="G98" s="62" t="s">
        <v>81</v>
      </c>
      <c r="H98" s="7">
        <v>65</v>
      </c>
      <c r="I98" s="121">
        <v>0</v>
      </c>
      <c r="J98" s="121">
        <v>0</v>
      </c>
      <c r="K98" s="121">
        <v>0</v>
      </c>
      <c r="L98" s="121">
        <v>0</v>
      </c>
    </row>
    <row r="99" spans="1:19" hidden="1">
      <c r="A99" s="60">
        <v>2</v>
      </c>
      <c r="B99" s="61">
        <v>5</v>
      </c>
      <c r="C99" s="60">
        <v>2</v>
      </c>
      <c r="D99" s="61"/>
      <c r="E99" s="61"/>
      <c r="F99" s="84"/>
      <c r="G99" s="62" t="s">
        <v>82</v>
      </c>
      <c r="H99" s="7">
        <v>66</v>
      </c>
      <c r="I99" s="115">
        <f t="shared" ref="I99:L100" si="6">I100</f>
        <v>0</v>
      </c>
      <c r="J99" s="127">
        <f t="shared" si="6"/>
        <v>0</v>
      </c>
      <c r="K99" s="116">
        <f t="shared" si="6"/>
        <v>0</v>
      </c>
      <c r="L99" s="115">
        <f t="shared" si="6"/>
        <v>0</v>
      </c>
    </row>
    <row r="100" spans="1:19" hidden="1">
      <c r="A100" s="64">
        <v>2</v>
      </c>
      <c r="B100" s="60">
        <v>5</v>
      </c>
      <c r="C100" s="61">
        <v>2</v>
      </c>
      <c r="D100" s="62">
        <v>1</v>
      </c>
      <c r="E100" s="60"/>
      <c r="F100" s="84"/>
      <c r="G100" s="62" t="s">
        <v>82</v>
      </c>
      <c r="H100" s="7">
        <v>67</v>
      </c>
      <c r="I100" s="115">
        <f t="shared" si="6"/>
        <v>0</v>
      </c>
      <c r="J100" s="127">
        <f t="shared" si="6"/>
        <v>0</v>
      </c>
      <c r="K100" s="116">
        <f t="shared" si="6"/>
        <v>0</v>
      </c>
      <c r="L100" s="115">
        <f t="shared" si="6"/>
        <v>0</v>
      </c>
    </row>
    <row r="101" spans="1:19" hidden="1">
      <c r="A101" s="64">
        <v>2</v>
      </c>
      <c r="B101" s="60">
        <v>5</v>
      </c>
      <c r="C101" s="61">
        <v>2</v>
      </c>
      <c r="D101" s="62">
        <v>1</v>
      </c>
      <c r="E101" s="60">
        <v>1</v>
      </c>
      <c r="F101" s="84"/>
      <c r="G101" s="62" t="s">
        <v>82</v>
      </c>
      <c r="H101" s="7">
        <v>68</v>
      </c>
      <c r="I101" s="115">
        <f>SUM(I102:I103)</f>
        <v>0</v>
      </c>
      <c r="J101" s="127">
        <f>SUM(J102:J103)</f>
        <v>0</v>
      </c>
      <c r="K101" s="116">
        <f>SUM(K102:K103)</f>
        <v>0</v>
      </c>
      <c r="L101" s="115">
        <f>SUM(L102:L103)</f>
        <v>0</v>
      </c>
    </row>
    <row r="102" spans="1:19" ht="25.5" hidden="1" customHeight="1">
      <c r="A102" s="64">
        <v>2</v>
      </c>
      <c r="B102" s="60">
        <v>5</v>
      </c>
      <c r="C102" s="61">
        <v>2</v>
      </c>
      <c r="D102" s="62">
        <v>1</v>
      </c>
      <c r="E102" s="60">
        <v>1</v>
      </c>
      <c r="F102" s="84">
        <v>1</v>
      </c>
      <c r="G102" s="62" t="s">
        <v>83</v>
      </c>
      <c r="H102" s="7">
        <v>69</v>
      </c>
      <c r="I102" s="121">
        <v>0</v>
      </c>
      <c r="J102" s="121">
        <v>0</v>
      </c>
      <c r="K102" s="121">
        <v>0</v>
      </c>
      <c r="L102" s="121">
        <v>0</v>
      </c>
    </row>
    <row r="103" spans="1:19" ht="25.5" hidden="1" customHeight="1">
      <c r="A103" s="64">
        <v>2</v>
      </c>
      <c r="B103" s="60">
        <v>5</v>
      </c>
      <c r="C103" s="61">
        <v>2</v>
      </c>
      <c r="D103" s="62">
        <v>1</v>
      </c>
      <c r="E103" s="60">
        <v>1</v>
      </c>
      <c r="F103" s="84">
        <v>2</v>
      </c>
      <c r="G103" s="62" t="s">
        <v>84</v>
      </c>
      <c r="H103" s="7">
        <v>70</v>
      </c>
      <c r="I103" s="121">
        <v>0</v>
      </c>
      <c r="J103" s="121">
        <v>0</v>
      </c>
      <c r="K103" s="121">
        <v>0</v>
      </c>
      <c r="L103" s="121">
        <v>0</v>
      </c>
    </row>
    <row r="104" spans="1:19" ht="25.5" hidden="1" customHeight="1">
      <c r="A104" s="64">
        <v>2</v>
      </c>
      <c r="B104" s="60">
        <v>5</v>
      </c>
      <c r="C104" s="61">
        <v>3</v>
      </c>
      <c r="D104" s="62"/>
      <c r="E104" s="60"/>
      <c r="F104" s="84"/>
      <c r="G104" s="62" t="s">
        <v>85</v>
      </c>
      <c r="H104" s="7">
        <v>71</v>
      </c>
      <c r="I104" s="115">
        <f>I105+I109</f>
        <v>0</v>
      </c>
      <c r="J104" s="115">
        <f>J105+J109</f>
        <v>0</v>
      </c>
      <c r="K104" s="115">
        <f>K105+K109</f>
        <v>0</v>
      </c>
      <c r="L104" s="115">
        <f>L105+L109</f>
        <v>0</v>
      </c>
    </row>
    <row r="105" spans="1:19" ht="25.5" hidden="1" customHeight="1">
      <c r="A105" s="64">
        <v>2</v>
      </c>
      <c r="B105" s="60">
        <v>5</v>
      </c>
      <c r="C105" s="61">
        <v>3</v>
      </c>
      <c r="D105" s="62">
        <v>1</v>
      </c>
      <c r="E105" s="60"/>
      <c r="F105" s="84"/>
      <c r="G105" s="62" t="s">
        <v>86</v>
      </c>
      <c r="H105" s="7">
        <v>72</v>
      </c>
      <c r="I105" s="115">
        <f>I106</f>
        <v>0</v>
      </c>
      <c r="J105" s="127">
        <f>J106</f>
        <v>0</v>
      </c>
      <c r="K105" s="116">
        <f>K106</f>
        <v>0</v>
      </c>
      <c r="L105" s="115">
        <f>L106</f>
        <v>0</v>
      </c>
    </row>
    <row r="106" spans="1:19" ht="25.5" hidden="1" customHeight="1">
      <c r="A106" s="67">
        <v>2</v>
      </c>
      <c r="B106" s="68">
        <v>5</v>
      </c>
      <c r="C106" s="69">
        <v>3</v>
      </c>
      <c r="D106" s="70">
        <v>1</v>
      </c>
      <c r="E106" s="68">
        <v>1</v>
      </c>
      <c r="F106" s="87"/>
      <c r="G106" s="70" t="s">
        <v>86</v>
      </c>
      <c r="H106" s="7">
        <v>73</v>
      </c>
      <c r="I106" s="118">
        <f>SUM(I107:I108)</f>
        <v>0</v>
      </c>
      <c r="J106" s="129">
        <f>SUM(J107:J108)</f>
        <v>0</v>
      </c>
      <c r="K106" s="117">
        <f>SUM(K107:K108)</f>
        <v>0</v>
      </c>
      <c r="L106" s="118">
        <f>SUM(L107:L108)</f>
        <v>0</v>
      </c>
    </row>
    <row r="107" spans="1:19" ht="25.5" hidden="1" customHeight="1">
      <c r="A107" s="64">
        <v>2</v>
      </c>
      <c r="B107" s="60">
        <v>5</v>
      </c>
      <c r="C107" s="61">
        <v>3</v>
      </c>
      <c r="D107" s="62">
        <v>1</v>
      </c>
      <c r="E107" s="60">
        <v>1</v>
      </c>
      <c r="F107" s="84">
        <v>1</v>
      </c>
      <c r="G107" s="62" t="s">
        <v>86</v>
      </c>
      <c r="H107" s="7">
        <v>74</v>
      </c>
      <c r="I107" s="121">
        <v>0</v>
      </c>
      <c r="J107" s="121">
        <v>0</v>
      </c>
      <c r="K107" s="121">
        <v>0</v>
      </c>
      <c r="L107" s="121">
        <v>0</v>
      </c>
    </row>
    <row r="108" spans="1:19" ht="25.5" hidden="1" customHeight="1">
      <c r="A108" s="67">
        <v>2</v>
      </c>
      <c r="B108" s="68">
        <v>5</v>
      </c>
      <c r="C108" s="69">
        <v>3</v>
      </c>
      <c r="D108" s="70">
        <v>1</v>
      </c>
      <c r="E108" s="68">
        <v>1</v>
      </c>
      <c r="F108" s="87">
        <v>2</v>
      </c>
      <c r="G108" s="70" t="s">
        <v>87</v>
      </c>
      <c r="H108" s="7">
        <v>75</v>
      </c>
      <c r="I108" s="121">
        <v>0</v>
      </c>
      <c r="J108" s="121">
        <v>0</v>
      </c>
      <c r="K108" s="121">
        <v>0</v>
      </c>
      <c r="L108" s="121">
        <v>0</v>
      </c>
      <c r="S108" s="146"/>
    </row>
    <row r="109" spans="1:19" ht="25.5" hidden="1" customHeight="1">
      <c r="A109" s="67">
        <v>2</v>
      </c>
      <c r="B109" s="68">
        <v>5</v>
      </c>
      <c r="C109" s="69">
        <v>3</v>
      </c>
      <c r="D109" s="70">
        <v>2</v>
      </c>
      <c r="E109" s="68"/>
      <c r="F109" s="87"/>
      <c r="G109" s="70" t="s">
        <v>88</v>
      </c>
      <c r="H109" s="7">
        <v>76</v>
      </c>
      <c r="I109" s="116">
        <f>I110</f>
        <v>0</v>
      </c>
      <c r="J109" s="115">
        <f>J110</f>
        <v>0</v>
      </c>
      <c r="K109" s="115">
        <f>K110</f>
        <v>0</v>
      </c>
      <c r="L109" s="115">
        <f>L110</f>
        <v>0</v>
      </c>
    </row>
    <row r="110" spans="1:19" ht="25.5" hidden="1" customHeight="1">
      <c r="A110" s="67">
        <v>2</v>
      </c>
      <c r="B110" s="68">
        <v>5</v>
      </c>
      <c r="C110" s="69">
        <v>3</v>
      </c>
      <c r="D110" s="70">
        <v>2</v>
      </c>
      <c r="E110" s="68">
        <v>1</v>
      </c>
      <c r="F110" s="87"/>
      <c r="G110" s="70" t="s">
        <v>88</v>
      </c>
      <c r="H110" s="7">
        <v>77</v>
      </c>
      <c r="I110" s="118">
        <f>SUM(I111:I112)</f>
        <v>0</v>
      </c>
      <c r="J110" s="118">
        <f>SUM(J111:J112)</f>
        <v>0</v>
      </c>
      <c r="K110" s="118">
        <f>SUM(K111:K112)</f>
        <v>0</v>
      </c>
      <c r="L110" s="118">
        <f>SUM(L111:L112)</f>
        <v>0</v>
      </c>
    </row>
    <row r="111" spans="1:19" ht="25.5" hidden="1" customHeight="1">
      <c r="A111" s="67">
        <v>2</v>
      </c>
      <c r="B111" s="68">
        <v>5</v>
      </c>
      <c r="C111" s="69">
        <v>3</v>
      </c>
      <c r="D111" s="70">
        <v>2</v>
      </c>
      <c r="E111" s="68">
        <v>1</v>
      </c>
      <c r="F111" s="87">
        <v>1</v>
      </c>
      <c r="G111" s="70" t="s">
        <v>88</v>
      </c>
      <c r="H111" s="7">
        <v>78</v>
      </c>
      <c r="I111" s="121">
        <v>0</v>
      </c>
      <c r="J111" s="121">
        <v>0</v>
      </c>
      <c r="K111" s="121">
        <v>0</v>
      </c>
      <c r="L111" s="121">
        <v>0</v>
      </c>
    </row>
    <row r="112" spans="1:19" hidden="1">
      <c r="A112" s="67">
        <v>2</v>
      </c>
      <c r="B112" s="68">
        <v>5</v>
      </c>
      <c r="C112" s="69">
        <v>3</v>
      </c>
      <c r="D112" s="70">
        <v>2</v>
      </c>
      <c r="E112" s="68">
        <v>1</v>
      </c>
      <c r="F112" s="87">
        <v>2</v>
      </c>
      <c r="G112" s="70" t="s">
        <v>89</v>
      </c>
      <c r="H112" s="7">
        <v>79</v>
      </c>
      <c r="I112" s="121">
        <v>0</v>
      </c>
      <c r="J112" s="121">
        <v>0</v>
      </c>
      <c r="K112" s="121">
        <v>0</v>
      </c>
      <c r="L112" s="121">
        <v>0</v>
      </c>
    </row>
    <row r="113" spans="1:12" hidden="1">
      <c r="A113" s="83">
        <v>2</v>
      </c>
      <c r="B113" s="49">
        <v>6</v>
      </c>
      <c r="C113" s="50"/>
      <c r="D113" s="51"/>
      <c r="E113" s="49"/>
      <c r="F113" s="85"/>
      <c r="G113" s="88" t="s">
        <v>90</v>
      </c>
      <c r="H113" s="7">
        <v>80</v>
      </c>
      <c r="I113" s="115">
        <f>SUM(I114+I119+I123+I127+I131+I135)</f>
        <v>0</v>
      </c>
      <c r="J113" s="115">
        <f>SUM(J114+J119+J123+J127+J131+J135)</f>
        <v>0</v>
      </c>
      <c r="K113" s="115">
        <f>SUM(K114+K119+K123+K127+K131+K135)</f>
        <v>0</v>
      </c>
      <c r="L113" s="115">
        <f>SUM(L114+L119+L123+L127+L131+L135)</f>
        <v>0</v>
      </c>
    </row>
    <row r="114" spans="1:12" hidden="1">
      <c r="A114" s="67">
        <v>2</v>
      </c>
      <c r="B114" s="68">
        <v>6</v>
      </c>
      <c r="C114" s="69">
        <v>1</v>
      </c>
      <c r="D114" s="70"/>
      <c r="E114" s="68"/>
      <c r="F114" s="87"/>
      <c r="G114" s="70" t="s">
        <v>91</v>
      </c>
      <c r="H114" s="7">
        <v>81</v>
      </c>
      <c r="I114" s="118">
        <f t="shared" ref="I114:L115" si="7">I115</f>
        <v>0</v>
      </c>
      <c r="J114" s="129">
        <f t="shared" si="7"/>
        <v>0</v>
      </c>
      <c r="K114" s="117">
        <f t="shared" si="7"/>
        <v>0</v>
      </c>
      <c r="L114" s="118">
        <f t="shared" si="7"/>
        <v>0</v>
      </c>
    </row>
    <row r="115" spans="1:12" hidden="1">
      <c r="A115" s="64">
        <v>2</v>
      </c>
      <c r="B115" s="60">
        <v>6</v>
      </c>
      <c r="C115" s="61">
        <v>1</v>
      </c>
      <c r="D115" s="62">
        <v>1</v>
      </c>
      <c r="E115" s="60"/>
      <c r="F115" s="84"/>
      <c r="G115" s="62" t="s">
        <v>91</v>
      </c>
      <c r="H115" s="7">
        <v>82</v>
      </c>
      <c r="I115" s="115">
        <f t="shared" si="7"/>
        <v>0</v>
      </c>
      <c r="J115" s="127">
        <f t="shared" si="7"/>
        <v>0</v>
      </c>
      <c r="K115" s="116">
        <f t="shared" si="7"/>
        <v>0</v>
      </c>
      <c r="L115" s="115">
        <f t="shared" si="7"/>
        <v>0</v>
      </c>
    </row>
    <row r="116" spans="1:12" hidden="1">
      <c r="A116" s="64">
        <v>2</v>
      </c>
      <c r="B116" s="60">
        <v>6</v>
      </c>
      <c r="C116" s="61">
        <v>1</v>
      </c>
      <c r="D116" s="62">
        <v>1</v>
      </c>
      <c r="E116" s="60">
        <v>1</v>
      </c>
      <c r="F116" s="84"/>
      <c r="G116" s="62" t="s">
        <v>91</v>
      </c>
      <c r="H116" s="7">
        <v>83</v>
      </c>
      <c r="I116" s="115">
        <f>SUM(I117:I118)</f>
        <v>0</v>
      </c>
      <c r="J116" s="127">
        <f>SUM(J117:J118)</f>
        <v>0</v>
      </c>
      <c r="K116" s="116">
        <f>SUM(K117:K118)</f>
        <v>0</v>
      </c>
      <c r="L116" s="115">
        <f>SUM(L117:L118)</f>
        <v>0</v>
      </c>
    </row>
    <row r="117" spans="1:12" hidden="1">
      <c r="A117" s="64">
        <v>2</v>
      </c>
      <c r="B117" s="60">
        <v>6</v>
      </c>
      <c r="C117" s="61">
        <v>1</v>
      </c>
      <c r="D117" s="62">
        <v>1</v>
      </c>
      <c r="E117" s="60">
        <v>1</v>
      </c>
      <c r="F117" s="84">
        <v>1</v>
      </c>
      <c r="G117" s="62" t="s">
        <v>92</v>
      </c>
      <c r="H117" s="7">
        <v>84</v>
      </c>
      <c r="I117" s="121">
        <v>0</v>
      </c>
      <c r="J117" s="121">
        <v>0</v>
      </c>
      <c r="K117" s="121">
        <v>0</v>
      </c>
      <c r="L117" s="121">
        <v>0</v>
      </c>
    </row>
    <row r="118" spans="1:12" hidden="1">
      <c r="A118" s="73">
        <v>2</v>
      </c>
      <c r="B118" s="57">
        <v>6</v>
      </c>
      <c r="C118" s="55">
        <v>1</v>
      </c>
      <c r="D118" s="56">
        <v>1</v>
      </c>
      <c r="E118" s="57">
        <v>1</v>
      </c>
      <c r="F118" s="86">
        <v>2</v>
      </c>
      <c r="G118" s="56" t="s">
        <v>93</v>
      </c>
      <c r="H118" s="7">
        <v>85</v>
      </c>
      <c r="I118" s="119">
        <v>0</v>
      </c>
      <c r="J118" s="119">
        <v>0</v>
      </c>
      <c r="K118" s="119">
        <v>0</v>
      </c>
      <c r="L118" s="119">
        <v>0</v>
      </c>
    </row>
    <row r="119" spans="1:12" ht="25.5" hidden="1" customHeight="1">
      <c r="A119" s="64">
        <v>2</v>
      </c>
      <c r="B119" s="60">
        <v>6</v>
      </c>
      <c r="C119" s="61">
        <v>2</v>
      </c>
      <c r="D119" s="62"/>
      <c r="E119" s="60"/>
      <c r="F119" s="84"/>
      <c r="G119" s="62" t="s">
        <v>94</v>
      </c>
      <c r="H119" s="7">
        <v>86</v>
      </c>
      <c r="I119" s="115">
        <f t="shared" ref="I119:L121" si="8">I120</f>
        <v>0</v>
      </c>
      <c r="J119" s="127">
        <f t="shared" si="8"/>
        <v>0</v>
      </c>
      <c r="K119" s="116">
        <f t="shared" si="8"/>
        <v>0</v>
      </c>
      <c r="L119" s="115">
        <f t="shared" si="8"/>
        <v>0</v>
      </c>
    </row>
    <row r="120" spans="1:12" ht="25.5" hidden="1" customHeight="1">
      <c r="A120" s="64">
        <v>2</v>
      </c>
      <c r="B120" s="60">
        <v>6</v>
      </c>
      <c r="C120" s="61">
        <v>2</v>
      </c>
      <c r="D120" s="62">
        <v>1</v>
      </c>
      <c r="E120" s="60"/>
      <c r="F120" s="84"/>
      <c r="G120" s="62" t="s">
        <v>94</v>
      </c>
      <c r="H120" s="7">
        <v>87</v>
      </c>
      <c r="I120" s="115">
        <f t="shared" si="8"/>
        <v>0</v>
      </c>
      <c r="J120" s="127">
        <f t="shared" si="8"/>
        <v>0</v>
      </c>
      <c r="K120" s="116">
        <f t="shared" si="8"/>
        <v>0</v>
      </c>
      <c r="L120" s="115">
        <f t="shared" si="8"/>
        <v>0</v>
      </c>
    </row>
    <row r="121" spans="1:12" ht="25.5" hidden="1" customHeight="1">
      <c r="A121" s="64">
        <v>2</v>
      </c>
      <c r="B121" s="60">
        <v>6</v>
      </c>
      <c r="C121" s="61">
        <v>2</v>
      </c>
      <c r="D121" s="62">
        <v>1</v>
      </c>
      <c r="E121" s="60">
        <v>1</v>
      </c>
      <c r="F121" s="84"/>
      <c r="G121" s="62" t="s">
        <v>94</v>
      </c>
      <c r="H121" s="7">
        <v>88</v>
      </c>
      <c r="I121" s="130">
        <f t="shared" si="8"/>
        <v>0</v>
      </c>
      <c r="J121" s="131">
        <f t="shared" si="8"/>
        <v>0</v>
      </c>
      <c r="K121" s="132">
        <f t="shared" si="8"/>
        <v>0</v>
      </c>
      <c r="L121" s="130">
        <f t="shared" si="8"/>
        <v>0</v>
      </c>
    </row>
    <row r="122" spans="1:12" ht="25.5" hidden="1" customHeight="1">
      <c r="A122" s="64">
        <v>2</v>
      </c>
      <c r="B122" s="60">
        <v>6</v>
      </c>
      <c r="C122" s="61">
        <v>2</v>
      </c>
      <c r="D122" s="62">
        <v>1</v>
      </c>
      <c r="E122" s="60">
        <v>1</v>
      </c>
      <c r="F122" s="84">
        <v>1</v>
      </c>
      <c r="G122" s="62" t="s">
        <v>94</v>
      </c>
      <c r="H122" s="7">
        <v>89</v>
      </c>
      <c r="I122" s="121">
        <v>0</v>
      </c>
      <c r="J122" s="121">
        <v>0</v>
      </c>
      <c r="K122" s="121">
        <v>0</v>
      </c>
      <c r="L122" s="121">
        <v>0</v>
      </c>
    </row>
    <row r="123" spans="1:12" ht="25.5" hidden="1" customHeight="1">
      <c r="A123" s="73">
        <v>2</v>
      </c>
      <c r="B123" s="57">
        <v>6</v>
      </c>
      <c r="C123" s="55">
        <v>3</v>
      </c>
      <c r="D123" s="56"/>
      <c r="E123" s="57"/>
      <c r="F123" s="86"/>
      <c r="G123" s="56" t="s">
        <v>95</v>
      </c>
      <c r="H123" s="7">
        <v>90</v>
      </c>
      <c r="I123" s="122">
        <f t="shared" ref="I123:L125" si="9">I124</f>
        <v>0</v>
      </c>
      <c r="J123" s="128">
        <f t="shared" si="9"/>
        <v>0</v>
      </c>
      <c r="K123" s="123">
        <f t="shared" si="9"/>
        <v>0</v>
      </c>
      <c r="L123" s="122">
        <f t="shared" si="9"/>
        <v>0</v>
      </c>
    </row>
    <row r="124" spans="1:12" ht="25.5" hidden="1" customHeight="1">
      <c r="A124" s="64">
        <v>2</v>
      </c>
      <c r="B124" s="60">
        <v>6</v>
      </c>
      <c r="C124" s="61">
        <v>3</v>
      </c>
      <c r="D124" s="62">
        <v>1</v>
      </c>
      <c r="E124" s="60"/>
      <c r="F124" s="84"/>
      <c r="G124" s="62" t="s">
        <v>95</v>
      </c>
      <c r="H124" s="7">
        <v>91</v>
      </c>
      <c r="I124" s="115">
        <f t="shared" si="9"/>
        <v>0</v>
      </c>
      <c r="J124" s="127">
        <f t="shared" si="9"/>
        <v>0</v>
      </c>
      <c r="K124" s="116">
        <f t="shared" si="9"/>
        <v>0</v>
      </c>
      <c r="L124" s="115">
        <f t="shared" si="9"/>
        <v>0</v>
      </c>
    </row>
    <row r="125" spans="1:12" ht="25.5" hidden="1" customHeight="1">
      <c r="A125" s="64">
        <v>2</v>
      </c>
      <c r="B125" s="60">
        <v>6</v>
      </c>
      <c r="C125" s="61">
        <v>3</v>
      </c>
      <c r="D125" s="62">
        <v>1</v>
      </c>
      <c r="E125" s="60">
        <v>1</v>
      </c>
      <c r="F125" s="84"/>
      <c r="G125" s="62" t="s">
        <v>95</v>
      </c>
      <c r="H125" s="7">
        <v>92</v>
      </c>
      <c r="I125" s="115">
        <f t="shared" si="9"/>
        <v>0</v>
      </c>
      <c r="J125" s="127">
        <f t="shared" si="9"/>
        <v>0</v>
      </c>
      <c r="K125" s="116">
        <f t="shared" si="9"/>
        <v>0</v>
      </c>
      <c r="L125" s="115">
        <f t="shared" si="9"/>
        <v>0</v>
      </c>
    </row>
    <row r="126" spans="1:12" ht="25.5" hidden="1" customHeight="1">
      <c r="A126" s="64">
        <v>2</v>
      </c>
      <c r="B126" s="60">
        <v>6</v>
      </c>
      <c r="C126" s="61">
        <v>3</v>
      </c>
      <c r="D126" s="62">
        <v>1</v>
      </c>
      <c r="E126" s="60">
        <v>1</v>
      </c>
      <c r="F126" s="84">
        <v>1</v>
      </c>
      <c r="G126" s="62" t="s">
        <v>95</v>
      </c>
      <c r="H126" s="7">
        <v>93</v>
      </c>
      <c r="I126" s="121">
        <v>0</v>
      </c>
      <c r="J126" s="121">
        <v>0</v>
      </c>
      <c r="K126" s="121">
        <v>0</v>
      </c>
      <c r="L126" s="121">
        <v>0</v>
      </c>
    </row>
    <row r="127" spans="1:12" ht="25.5" hidden="1" customHeight="1">
      <c r="A127" s="73">
        <v>2</v>
      </c>
      <c r="B127" s="57">
        <v>6</v>
      </c>
      <c r="C127" s="55">
        <v>4</v>
      </c>
      <c r="D127" s="56"/>
      <c r="E127" s="57"/>
      <c r="F127" s="86"/>
      <c r="G127" s="56" t="s">
        <v>96</v>
      </c>
      <c r="H127" s="7">
        <v>94</v>
      </c>
      <c r="I127" s="122">
        <f t="shared" ref="I127:L129" si="10">I128</f>
        <v>0</v>
      </c>
      <c r="J127" s="128">
        <f t="shared" si="10"/>
        <v>0</v>
      </c>
      <c r="K127" s="123">
        <f t="shared" si="10"/>
        <v>0</v>
      </c>
      <c r="L127" s="122">
        <f t="shared" si="10"/>
        <v>0</v>
      </c>
    </row>
    <row r="128" spans="1:12" ht="25.5" hidden="1" customHeight="1">
      <c r="A128" s="64">
        <v>2</v>
      </c>
      <c r="B128" s="60">
        <v>6</v>
      </c>
      <c r="C128" s="61">
        <v>4</v>
      </c>
      <c r="D128" s="62">
        <v>1</v>
      </c>
      <c r="E128" s="60"/>
      <c r="F128" s="84"/>
      <c r="G128" s="62" t="s">
        <v>96</v>
      </c>
      <c r="H128" s="7">
        <v>95</v>
      </c>
      <c r="I128" s="115">
        <f t="shared" si="10"/>
        <v>0</v>
      </c>
      <c r="J128" s="127">
        <f t="shared" si="10"/>
        <v>0</v>
      </c>
      <c r="K128" s="116">
        <f t="shared" si="10"/>
        <v>0</v>
      </c>
      <c r="L128" s="115">
        <f t="shared" si="10"/>
        <v>0</v>
      </c>
    </row>
    <row r="129" spans="1:12" ht="25.5" hidden="1" customHeight="1">
      <c r="A129" s="64">
        <v>2</v>
      </c>
      <c r="B129" s="60">
        <v>6</v>
      </c>
      <c r="C129" s="61">
        <v>4</v>
      </c>
      <c r="D129" s="62">
        <v>1</v>
      </c>
      <c r="E129" s="60">
        <v>1</v>
      </c>
      <c r="F129" s="84"/>
      <c r="G129" s="62" t="s">
        <v>96</v>
      </c>
      <c r="H129" s="7">
        <v>96</v>
      </c>
      <c r="I129" s="115">
        <f t="shared" si="10"/>
        <v>0</v>
      </c>
      <c r="J129" s="127">
        <f t="shared" si="10"/>
        <v>0</v>
      </c>
      <c r="K129" s="116">
        <f t="shared" si="10"/>
        <v>0</v>
      </c>
      <c r="L129" s="115">
        <f t="shared" si="10"/>
        <v>0</v>
      </c>
    </row>
    <row r="130" spans="1:12" ht="25.5" hidden="1" customHeight="1">
      <c r="A130" s="64">
        <v>2</v>
      </c>
      <c r="B130" s="60">
        <v>6</v>
      </c>
      <c r="C130" s="61">
        <v>4</v>
      </c>
      <c r="D130" s="62">
        <v>1</v>
      </c>
      <c r="E130" s="60">
        <v>1</v>
      </c>
      <c r="F130" s="84">
        <v>1</v>
      </c>
      <c r="G130" s="62" t="s">
        <v>96</v>
      </c>
      <c r="H130" s="7">
        <v>97</v>
      </c>
      <c r="I130" s="121">
        <v>0</v>
      </c>
      <c r="J130" s="121">
        <v>0</v>
      </c>
      <c r="K130" s="121">
        <v>0</v>
      </c>
      <c r="L130" s="121">
        <v>0</v>
      </c>
    </row>
    <row r="131" spans="1:12" ht="25.5" hidden="1" customHeight="1">
      <c r="A131" s="67">
        <v>2</v>
      </c>
      <c r="B131" s="74">
        <v>6</v>
      </c>
      <c r="C131" s="75">
        <v>5</v>
      </c>
      <c r="D131" s="77"/>
      <c r="E131" s="74"/>
      <c r="F131" s="89"/>
      <c r="G131" s="77" t="s">
        <v>97</v>
      </c>
      <c r="H131" s="7">
        <v>98</v>
      </c>
      <c r="I131" s="124">
        <f t="shared" ref="I131:L133" si="11">I132</f>
        <v>0</v>
      </c>
      <c r="J131" s="133">
        <f t="shared" si="11"/>
        <v>0</v>
      </c>
      <c r="K131" s="125">
        <f t="shared" si="11"/>
        <v>0</v>
      </c>
      <c r="L131" s="124">
        <f t="shared" si="11"/>
        <v>0</v>
      </c>
    </row>
    <row r="132" spans="1:12" ht="25.5" hidden="1" customHeight="1">
      <c r="A132" s="64">
        <v>2</v>
      </c>
      <c r="B132" s="60">
        <v>6</v>
      </c>
      <c r="C132" s="61">
        <v>5</v>
      </c>
      <c r="D132" s="62">
        <v>1</v>
      </c>
      <c r="E132" s="60"/>
      <c r="F132" s="84"/>
      <c r="G132" s="77" t="s">
        <v>97</v>
      </c>
      <c r="H132" s="7">
        <v>99</v>
      </c>
      <c r="I132" s="115">
        <f t="shared" si="11"/>
        <v>0</v>
      </c>
      <c r="J132" s="127">
        <f t="shared" si="11"/>
        <v>0</v>
      </c>
      <c r="K132" s="116">
        <f t="shared" si="11"/>
        <v>0</v>
      </c>
      <c r="L132" s="115">
        <f t="shared" si="11"/>
        <v>0</v>
      </c>
    </row>
    <row r="133" spans="1:12" ht="25.5" hidden="1" customHeight="1">
      <c r="A133" s="64">
        <v>2</v>
      </c>
      <c r="B133" s="60">
        <v>6</v>
      </c>
      <c r="C133" s="61">
        <v>5</v>
      </c>
      <c r="D133" s="62">
        <v>1</v>
      </c>
      <c r="E133" s="60">
        <v>1</v>
      </c>
      <c r="F133" s="84"/>
      <c r="G133" s="77" t="s">
        <v>97</v>
      </c>
      <c r="H133" s="7">
        <v>100</v>
      </c>
      <c r="I133" s="115">
        <f t="shared" si="11"/>
        <v>0</v>
      </c>
      <c r="J133" s="127">
        <f t="shared" si="11"/>
        <v>0</v>
      </c>
      <c r="K133" s="116">
        <f t="shared" si="11"/>
        <v>0</v>
      </c>
      <c r="L133" s="115">
        <f t="shared" si="11"/>
        <v>0</v>
      </c>
    </row>
    <row r="134" spans="1:12" ht="25.5" hidden="1" customHeight="1">
      <c r="A134" s="60">
        <v>2</v>
      </c>
      <c r="B134" s="61">
        <v>6</v>
      </c>
      <c r="C134" s="60">
        <v>5</v>
      </c>
      <c r="D134" s="60">
        <v>1</v>
      </c>
      <c r="E134" s="62">
        <v>1</v>
      </c>
      <c r="F134" s="84">
        <v>1</v>
      </c>
      <c r="G134" s="60" t="s">
        <v>98</v>
      </c>
      <c r="H134" s="7">
        <v>101</v>
      </c>
      <c r="I134" s="121">
        <v>0</v>
      </c>
      <c r="J134" s="121">
        <v>0</v>
      </c>
      <c r="K134" s="121">
        <v>0</v>
      </c>
      <c r="L134" s="121">
        <v>0</v>
      </c>
    </row>
    <row r="135" spans="1:12" ht="26.25" hidden="1" customHeight="1">
      <c r="A135" s="64">
        <v>2</v>
      </c>
      <c r="B135" s="61">
        <v>6</v>
      </c>
      <c r="C135" s="60">
        <v>6</v>
      </c>
      <c r="D135" s="61"/>
      <c r="E135" s="62"/>
      <c r="F135" s="63"/>
      <c r="G135" s="12" t="s">
        <v>99</v>
      </c>
      <c r="H135" s="7">
        <v>102</v>
      </c>
      <c r="I135" s="116">
        <f t="shared" ref="I135:L137" si="12">I136</f>
        <v>0</v>
      </c>
      <c r="J135" s="115">
        <f t="shared" si="12"/>
        <v>0</v>
      </c>
      <c r="K135" s="115">
        <f t="shared" si="12"/>
        <v>0</v>
      </c>
      <c r="L135" s="115">
        <f t="shared" si="12"/>
        <v>0</v>
      </c>
    </row>
    <row r="136" spans="1:12" ht="26.25" hidden="1" customHeight="1">
      <c r="A136" s="64">
        <v>2</v>
      </c>
      <c r="B136" s="61">
        <v>6</v>
      </c>
      <c r="C136" s="60">
        <v>6</v>
      </c>
      <c r="D136" s="61">
        <v>1</v>
      </c>
      <c r="E136" s="62"/>
      <c r="F136" s="63"/>
      <c r="G136" s="12" t="s">
        <v>99</v>
      </c>
      <c r="H136" s="90">
        <v>103</v>
      </c>
      <c r="I136" s="115">
        <f t="shared" si="12"/>
        <v>0</v>
      </c>
      <c r="J136" s="115">
        <f t="shared" si="12"/>
        <v>0</v>
      </c>
      <c r="K136" s="115">
        <f t="shared" si="12"/>
        <v>0</v>
      </c>
      <c r="L136" s="115">
        <f t="shared" si="12"/>
        <v>0</v>
      </c>
    </row>
    <row r="137" spans="1:12" ht="26.25" hidden="1" customHeight="1">
      <c r="A137" s="64">
        <v>2</v>
      </c>
      <c r="B137" s="61">
        <v>6</v>
      </c>
      <c r="C137" s="60">
        <v>6</v>
      </c>
      <c r="D137" s="61">
        <v>1</v>
      </c>
      <c r="E137" s="62">
        <v>1</v>
      </c>
      <c r="F137" s="63"/>
      <c r="G137" s="12" t="s">
        <v>99</v>
      </c>
      <c r="H137" s="90">
        <v>104</v>
      </c>
      <c r="I137" s="115">
        <f t="shared" si="12"/>
        <v>0</v>
      </c>
      <c r="J137" s="115">
        <f t="shared" si="12"/>
        <v>0</v>
      </c>
      <c r="K137" s="115">
        <f t="shared" si="12"/>
        <v>0</v>
      </c>
      <c r="L137" s="115">
        <f t="shared" si="12"/>
        <v>0</v>
      </c>
    </row>
    <row r="138" spans="1:12" ht="26.25" hidden="1" customHeight="1">
      <c r="A138" s="64">
        <v>2</v>
      </c>
      <c r="B138" s="61">
        <v>6</v>
      </c>
      <c r="C138" s="60">
        <v>6</v>
      </c>
      <c r="D138" s="61">
        <v>1</v>
      </c>
      <c r="E138" s="62">
        <v>1</v>
      </c>
      <c r="F138" s="63">
        <v>1</v>
      </c>
      <c r="G138" s="13" t="s">
        <v>99</v>
      </c>
      <c r="H138" s="90">
        <v>105</v>
      </c>
      <c r="I138" s="121">
        <v>0</v>
      </c>
      <c r="J138" s="134">
        <v>0</v>
      </c>
      <c r="K138" s="121">
        <v>0</v>
      </c>
      <c r="L138" s="121">
        <v>0</v>
      </c>
    </row>
    <row r="139" spans="1:12" hidden="1">
      <c r="A139" s="83">
        <v>2</v>
      </c>
      <c r="B139" s="49">
        <v>7</v>
      </c>
      <c r="C139" s="49"/>
      <c r="D139" s="50"/>
      <c r="E139" s="50"/>
      <c r="F139" s="52"/>
      <c r="G139" s="51" t="s">
        <v>100</v>
      </c>
      <c r="H139" s="90">
        <v>106</v>
      </c>
      <c r="I139" s="116">
        <f>SUM(I140+I145+I153)</f>
        <v>0</v>
      </c>
      <c r="J139" s="127">
        <f>SUM(J140+J145+J153)</f>
        <v>0</v>
      </c>
      <c r="K139" s="116">
        <f>SUM(K140+K145+K153)</f>
        <v>0</v>
      </c>
      <c r="L139" s="115">
        <f>SUM(L140+L145+L153)</f>
        <v>0</v>
      </c>
    </row>
    <row r="140" spans="1:12" hidden="1">
      <c r="A140" s="64">
        <v>2</v>
      </c>
      <c r="B140" s="60">
        <v>7</v>
      </c>
      <c r="C140" s="60">
        <v>1</v>
      </c>
      <c r="D140" s="61"/>
      <c r="E140" s="61"/>
      <c r="F140" s="63"/>
      <c r="G140" s="62" t="s">
        <v>101</v>
      </c>
      <c r="H140" s="90">
        <v>107</v>
      </c>
      <c r="I140" s="116">
        <f t="shared" ref="I140:L141" si="13">I141</f>
        <v>0</v>
      </c>
      <c r="J140" s="127">
        <f t="shared" si="13"/>
        <v>0</v>
      </c>
      <c r="K140" s="116">
        <f t="shared" si="13"/>
        <v>0</v>
      </c>
      <c r="L140" s="115">
        <f t="shared" si="13"/>
        <v>0</v>
      </c>
    </row>
    <row r="141" spans="1:12" hidden="1">
      <c r="A141" s="64">
        <v>2</v>
      </c>
      <c r="B141" s="60">
        <v>7</v>
      </c>
      <c r="C141" s="60">
        <v>1</v>
      </c>
      <c r="D141" s="61">
        <v>1</v>
      </c>
      <c r="E141" s="61"/>
      <c r="F141" s="63"/>
      <c r="G141" s="62" t="s">
        <v>101</v>
      </c>
      <c r="H141" s="90">
        <v>108</v>
      </c>
      <c r="I141" s="116">
        <f t="shared" si="13"/>
        <v>0</v>
      </c>
      <c r="J141" s="127">
        <f t="shared" si="13"/>
        <v>0</v>
      </c>
      <c r="K141" s="116">
        <f t="shared" si="13"/>
        <v>0</v>
      </c>
      <c r="L141" s="115">
        <f t="shared" si="13"/>
        <v>0</v>
      </c>
    </row>
    <row r="142" spans="1:12" hidden="1">
      <c r="A142" s="64">
        <v>2</v>
      </c>
      <c r="B142" s="60">
        <v>7</v>
      </c>
      <c r="C142" s="60">
        <v>1</v>
      </c>
      <c r="D142" s="61">
        <v>1</v>
      </c>
      <c r="E142" s="61">
        <v>1</v>
      </c>
      <c r="F142" s="63"/>
      <c r="G142" s="62" t="s">
        <v>101</v>
      </c>
      <c r="H142" s="90">
        <v>109</v>
      </c>
      <c r="I142" s="116">
        <f>SUM(I143:I144)</f>
        <v>0</v>
      </c>
      <c r="J142" s="127">
        <f>SUM(J143:J144)</f>
        <v>0</v>
      </c>
      <c r="K142" s="116">
        <f>SUM(K143:K144)</f>
        <v>0</v>
      </c>
      <c r="L142" s="115">
        <f>SUM(L143:L144)</f>
        <v>0</v>
      </c>
    </row>
    <row r="143" spans="1:12" hidden="1">
      <c r="A143" s="73">
        <v>2</v>
      </c>
      <c r="B143" s="57">
        <v>7</v>
      </c>
      <c r="C143" s="73">
        <v>1</v>
      </c>
      <c r="D143" s="60">
        <v>1</v>
      </c>
      <c r="E143" s="55">
        <v>1</v>
      </c>
      <c r="F143" s="58">
        <v>1</v>
      </c>
      <c r="G143" s="56" t="s">
        <v>102</v>
      </c>
      <c r="H143" s="90">
        <v>110</v>
      </c>
      <c r="I143" s="135">
        <v>0</v>
      </c>
      <c r="J143" s="135">
        <v>0</v>
      </c>
      <c r="K143" s="135">
        <v>0</v>
      </c>
      <c r="L143" s="135">
        <v>0</v>
      </c>
    </row>
    <row r="144" spans="1:12" hidden="1">
      <c r="A144" s="60">
        <v>2</v>
      </c>
      <c r="B144" s="60">
        <v>7</v>
      </c>
      <c r="C144" s="64">
        <v>1</v>
      </c>
      <c r="D144" s="60">
        <v>1</v>
      </c>
      <c r="E144" s="61">
        <v>1</v>
      </c>
      <c r="F144" s="63">
        <v>2</v>
      </c>
      <c r="G144" s="62" t="s">
        <v>103</v>
      </c>
      <c r="H144" s="90">
        <v>111</v>
      </c>
      <c r="I144" s="120">
        <v>0</v>
      </c>
      <c r="J144" s="120">
        <v>0</v>
      </c>
      <c r="K144" s="120">
        <v>0</v>
      </c>
      <c r="L144" s="120">
        <v>0</v>
      </c>
    </row>
    <row r="145" spans="1:12" ht="25.5" hidden="1" customHeight="1">
      <c r="A145" s="67">
        <v>2</v>
      </c>
      <c r="B145" s="68">
        <v>7</v>
      </c>
      <c r="C145" s="67">
        <v>2</v>
      </c>
      <c r="D145" s="68"/>
      <c r="E145" s="69"/>
      <c r="F145" s="71"/>
      <c r="G145" s="70" t="s">
        <v>104</v>
      </c>
      <c r="H145" s="90">
        <v>112</v>
      </c>
      <c r="I145" s="117">
        <f t="shared" ref="I145:L146" si="14">I146</f>
        <v>0</v>
      </c>
      <c r="J145" s="129">
        <f t="shared" si="14"/>
        <v>0</v>
      </c>
      <c r="K145" s="117">
        <f t="shared" si="14"/>
        <v>0</v>
      </c>
      <c r="L145" s="118">
        <f t="shared" si="14"/>
        <v>0</v>
      </c>
    </row>
    <row r="146" spans="1:12" ht="25.5" hidden="1" customHeight="1">
      <c r="A146" s="64">
        <v>2</v>
      </c>
      <c r="B146" s="60">
        <v>7</v>
      </c>
      <c r="C146" s="64">
        <v>2</v>
      </c>
      <c r="D146" s="60">
        <v>1</v>
      </c>
      <c r="E146" s="61"/>
      <c r="F146" s="63"/>
      <c r="G146" s="62" t="s">
        <v>105</v>
      </c>
      <c r="H146" s="90">
        <v>113</v>
      </c>
      <c r="I146" s="116">
        <f t="shared" si="14"/>
        <v>0</v>
      </c>
      <c r="J146" s="127">
        <f t="shared" si="14"/>
        <v>0</v>
      </c>
      <c r="K146" s="116">
        <f t="shared" si="14"/>
        <v>0</v>
      </c>
      <c r="L146" s="115">
        <f t="shared" si="14"/>
        <v>0</v>
      </c>
    </row>
    <row r="147" spans="1:12" ht="25.5" hidden="1" customHeight="1">
      <c r="A147" s="64">
        <v>2</v>
      </c>
      <c r="B147" s="60">
        <v>7</v>
      </c>
      <c r="C147" s="64">
        <v>2</v>
      </c>
      <c r="D147" s="60">
        <v>1</v>
      </c>
      <c r="E147" s="61">
        <v>1</v>
      </c>
      <c r="F147" s="63"/>
      <c r="G147" s="62" t="s">
        <v>105</v>
      </c>
      <c r="H147" s="90">
        <v>114</v>
      </c>
      <c r="I147" s="116">
        <f>SUM(I148:I149)</f>
        <v>0</v>
      </c>
      <c r="J147" s="127">
        <f>SUM(J148:J149)</f>
        <v>0</v>
      </c>
      <c r="K147" s="116">
        <f>SUM(K148:K149)</f>
        <v>0</v>
      </c>
      <c r="L147" s="115">
        <f>SUM(L148:L149)</f>
        <v>0</v>
      </c>
    </row>
    <row r="148" spans="1:12" hidden="1">
      <c r="A148" s="64">
        <v>2</v>
      </c>
      <c r="B148" s="60">
        <v>7</v>
      </c>
      <c r="C148" s="64">
        <v>2</v>
      </c>
      <c r="D148" s="60">
        <v>1</v>
      </c>
      <c r="E148" s="61">
        <v>1</v>
      </c>
      <c r="F148" s="63">
        <v>1</v>
      </c>
      <c r="G148" s="62" t="s">
        <v>106</v>
      </c>
      <c r="H148" s="90">
        <v>115</v>
      </c>
      <c r="I148" s="120">
        <v>0</v>
      </c>
      <c r="J148" s="120">
        <v>0</v>
      </c>
      <c r="K148" s="120">
        <v>0</v>
      </c>
      <c r="L148" s="120">
        <v>0</v>
      </c>
    </row>
    <row r="149" spans="1:12" hidden="1">
      <c r="A149" s="64">
        <v>2</v>
      </c>
      <c r="B149" s="60">
        <v>7</v>
      </c>
      <c r="C149" s="64">
        <v>2</v>
      </c>
      <c r="D149" s="60">
        <v>1</v>
      </c>
      <c r="E149" s="61">
        <v>1</v>
      </c>
      <c r="F149" s="63">
        <v>2</v>
      </c>
      <c r="G149" s="62" t="s">
        <v>107</v>
      </c>
      <c r="H149" s="90">
        <v>116</v>
      </c>
      <c r="I149" s="120">
        <v>0</v>
      </c>
      <c r="J149" s="120">
        <v>0</v>
      </c>
      <c r="K149" s="120">
        <v>0</v>
      </c>
      <c r="L149" s="120">
        <v>0</v>
      </c>
    </row>
    <row r="150" spans="1:12" hidden="1">
      <c r="A150" s="64">
        <v>2</v>
      </c>
      <c r="B150" s="60">
        <v>7</v>
      </c>
      <c r="C150" s="64">
        <v>2</v>
      </c>
      <c r="D150" s="60">
        <v>2</v>
      </c>
      <c r="E150" s="61"/>
      <c r="F150" s="63"/>
      <c r="G150" s="62" t="s">
        <v>108</v>
      </c>
      <c r="H150" s="90">
        <v>117</v>
      </c>
      <c r="I150" s="116">
        <f>I151</f>
        <v>0</v>
      </c>
      <c r="J150" s="116">
        <f>J151</f>
        <v>0</v>
      </c>
      <c r="K150" s="116">
        <f>K151</f>
        <v>0</v>
      </c>
      <c r="L150" s="116">
        <f>L151</f>
        <v>0</v>
      </c>
    </row>
    <row r="151" spans="1:12" hidden="1">
      <c r="A151" s="64">
        <v>2</v>
      </c>
      <c r="B151" s="60">
        <v>7</v>
      </c>
      <c r="C151" s="64">
        <v>2</v>
      </c>
      <c r="D151" s="60">
        <v>2</v>
      </c>
      <c r="E151" s="61">
        <v>1</v>
      </c>
      <c r="F151" s="63"/>
      <c r="G151" s="62" t="s">
        <v>108</v>
      </c>
      <c r="H151" s="90">
        <v>118</v>
      </c>
      <c r="I151" s="116">
        <f>SUM(I152)</f>
        <v>0</v>
      </c>
      <c r="J151" s="116">
        <f>SUM(J152)</f>
        <v>0</v>
      </c>
      <c r="K151" s="116">
        <f>SUM(K152)</f>
        <v>0</v>
      </c>
      <c r="L151" s="116">
        <f>SUM(L152)</f>
        <v>0</v>
      </c>
    </row>
    <row r="152" spans="1:12" hidden="1">
      <c r="A152" s="64">
        <v>2</v>
      </c>
      <c r="B152" s="60">
        <v>7</v>
      </c>
      <c r="C152" s="64">
        <v>2</v>
      </c>
      <c r="D152" s="60">
        <v>2</v>
      </c>
      <c r="E152" s="61">
        <v>1</v>
      </c>
      <c r="F152" s="63">
        <v>1</v>
      </c>
      <c r="G152" s="62" t="s">
        <v>108</v>
      </c>
      <c r="H152" s="90">
        <v>119</v>
      </c>
      <c r="I152" s="120">
        <v>0</v>
      </c>
      <c r="J152" s="120">
        <v>0</v>
      </c>
      <c r="K152" s="120">
        <v>0</v>
      </c>
      <c r="L152" s="120">
        <v>0</v>
      </c>
    </row>
    <row r="153" spans="1:12" hidden="1">
      <c r="A153" s="64">
        <v>2</v>
      </c>
      <c r="B153" s="60">
        <v>7</v>
      </c>
      <c r="C153" s="64">
        <v>3</v>
      </c>
      <c r="D153" s="60"/>
      <c r="E153" s="61"/>
      <c r="F153" s="63"/>
      <c r="G153" s="62" t="s">
        <v>109</v>
      </c>
      <c r="H153" s="90">
        <v>120</v>
      </c>
      <c r="I153" s="116">
        <f t="shared" ref="I153:L154" si="15">I154</f>
        <v>0</v>
      </c>
      <c r="J153" s="127">
        <f t="shared" si="15"/>
        <v>0</v>
      </c>
      <c r="K153" s="116">
        <f t="shared" si="15"/>
        <v>0</v>
      </c>
      <c r="L153" s="115">
        <f t="shared" si="15"/>
        <v>0</v>
      </c>
    </row>
    <row r="154" spans="1:12" hidden="1">
      <c r="A154" s="67">
        <v>2</v>
      </c>
      <c r="B154" s="74">
        <v>7</v>
      </c>
      <c r="C154" s="91">
        <v>3</v>
      </c>
      <c r="D154" s="74">
        <v>1</v>
      </c>
      <c r="E154" s="75"/>
      <c r="F154" s="76"/>
      <c r="G154" s="77" t="s">
        <v>109</v>
      </c>
      <c r="H154" s="90">
        <v>121</v>
      </c>
      <c r="I154" s="125">
        <f t="shared" si="15"/>
        <v>0</v>
      </c>
      <c r="J154" s="133">
        <f t="shared" si="15"/>
        <v>0</v>
      </c>
      <c r="K154" s="125">
        <f t="shared" si="15"/>
        <v>0</v>
      </c>
      <c r="L154" s="124">
        <f t="shared" si="15"/>
        <v>0</v>
      </c>
    </row>
    <row r="155" spans="1:12" hidden="1">
      <c r="A155" s="64">
        <v>2</v>
      </c>
      <c r="B155" s="60">
        <v>7</v>
      </c>
      <c r="C155" s="64">
        <v>3</v>
      </c>
      <c r="D155" s="60">
        <v>1</v>
      </c>
      <c r="E155" s="61">
        <v>1</v>
      </c>
      <c r="F155" s="63"/>
      <c r="G155" s="62" t="s">
        <v>109</v>
      </c>
      <c r="H155" s="90">
        <v>122</v>
      </c>
      <c r="I155" s="116">
        <f>SUM(I156:I157)</f>
        <v>0</v>
      </c>
      <c r="J155" s="127">
        <f>SUM(J156:J157)</f>
        <v>0</v>
      </c>
      <c r="K155" s="116">
        <f>SUM(K156:K157)</f>
        <v>0</v>
      </c>
      <c r="L155" s="115">
        <f>SUM(L156:L157)</f>
        <v>0</v>
      </c>
    </row>
    <row r="156" spans="1:12" hidden="1">
      <c r="A156" s="73">
        <v>2</v>
      </c>
      <c r="B156" s="57">
        <v>7</v>
      </c>
      <c r="C156" s="73">
        <v>3</v>
      </c>
      <c r="D156" s="57">
        <v>1</v>
      </c>
      <c r="E156" s="55">
        <v>1</v>
      </c>
      <c r="F156" s="58">
        <v>1</v>
      </c>
      <c r="G156" s="56" t="s">
        <v>110</v>
      </c>
      <c r="H156" s="90">
        <v>123</v>
      </c>
      <c r="I156" s="135">
        <v>0</v>
      </c>
      <c r="J156" s="135">
        <v>0</v>
      </c>
      <c r="K156" s="135">
        <v>0</v>
      </c>
      <c r="L156" s="135">
        <v>0</v>
      </c>
    </row>
    <row r="157" spans="1:12" hidden="1">
      <c r="A157" s="64">
        <v>2</v>
      </c>
      <c r="B157" s="60">
        <v>7</v>
      </c>
      <c r="C157" s="64">
        <v>3</v>
      </c>
      <c r="D157" s="60">
        <v>1</v>
      </c>
      <c r="E157" s="61">
        <v>1</v>
      </c>
      <c r="F157" s="63">
        <v>2</v>
      </c>
      <c r="G157" s="62" t="s">
        <v>111</v>
      </c>
      <c r="H157" s="90">
        <v>124</v>
      </c>
      <c r="I157" s="120">
        <v>0</v>
      </c>
      <c r="J157" s="121">
        <v>0</v>
      </c>
      <c r="K157" s="121">
        <v>0</v>
      </c>
      <c r="L157" s="121">
        <v>0</v>
      </c>
    </row>
    <row r="158" spans="1:12" hidden="1">
      <c r="A158" s="83">
        <v>2</v>
      </c>
      <c r="B158" s="83">
        <v>8</v>
      </c>
      <c r="C158" s="49"/>
      <c r="D158" s="66"/>
      <c r="E158" s="54"/>
      <c r="F158" s="92"/>
      <c r="G158" s="59" t="s">
        <v>112</v>
      </c>
      <c r="H158" s="90">
        <v>125</v>
      </c>
      <c r="I158" s="123">
        <f>I159</f>
        <v>0</v>
      </c>
      <c r="J158" s="128">
        <f>J159</f>
        <v>0</v>
      </c>
      <c r="K158" s="123">
        <f>K159</f>
        <v>0</v>
      </c>
      <c r="L158" s="122">
        <f>L159</f>
        <v>0</v>
      </c>
    </row>
    <row r="159" spans="1:12" hidden="1">
      <c r="A159" s="67">
        <v>2</v>
      </c>
      <c r="B159" s="67">
        <v>8</v>
      </c>
      <c r="C159" s="67">
        <v>1</v>
      </c>
      <c r="D159" s="68"/>
      <c r="E159" s="69"/>
      <c r="F159" s="71"/>
      <c r="G159" s="56" t="s">
        <v>112</v>
      </c>
      <c r="H159" s="90">
        <v>126</v>
      </c>
      <c r="I159" s="123">
        <f>I160+I165</f>
        <v>0</v>
      </c>
      <c r="J159" s="128">
        <f>J160+J165</f>
        <v>0</v>
      </c>
      <c r="K159" s="123">
        <f>K160+K165</f>
        <v>0</v>
      </c>
      <c r="L159" s="122">
        <f>L160+L165</f>
        <v>0</v>
      </c>
    </row>
    <row r="160" spans="1:12" hidden="1">
      <c r="A160" s="64">
        <v>2</v>
      </c>
      <c r="B160" s="60">
        <v>8</v>
      </c>
      <c r="C160" s="62">
        <v>1</v>
      </c>
      <c r="D160" s="60">
        <v>1</v>
      </c>
      <c r="E160" s="61"/>
      <c r="F160" s="63"/>
      <c r="G160" s="62" t="s">
        <v>113</v>
      </c>
      <c r="H160" s="90">
        <v>127</v>
      </c>
      <c r="I160" s="116">
        <f>I161</f>
        <v>0</v>
      </c>
      <c r="J160" s="127">
        <f>J161</f>
        <v>0</v>
      </c>
      <c r="K160" s="116">
        <f>K161</f>
        <v>0</v>
      </c>
      <c r="L160" s="115">
        <f>L161</f>
        <v>0</v>
      </c>
    </row>
    <row r="161" spans="1:15" hidden="1">
      <c r="A161" s="64">
        <v>2</v>
      </c>
      <c r="B161" s="60">
        <v>8</v>
      </c>
      <c r="C161" s="56">
        <v>1</v>
      </c>
      <c r="D161" s="57">
        <v>1</v>
      </c>
      <c r="E161" s="55">
        <v>1</v>
      </c>
      <c r="F161" s="58"/>
      <c r="G161" s="62" t="s">
        <v>113</v>
      </c>
      <c r="H161" s="90">
        <v>128</v>
      </c>
      <c r="I161" s="123">
        <f>SUM(I162:I164)</f>
        <v>0</v>
      </c>
      <c r="J161" s="123">
        <f>SUM(J162:J164)</f>
        <v>0</v>
      </c>
      <c r="K161" s="123">
        <f>SUM(K162:K164)</f>
        <v>0</v>
      </c>
      <c r="L161" s="123">
        <f>SUM(L162:L164)</f>
        <v>0</v>
      </c>
    </row>
    <row r="162" spans="1:15" hidden="1">
      <c r="A162" s="60">
        <v>2</v>
      </c>
      <c r="B162" s="57">
        <v>8</v>
      </c>
      <c r="C162" s="62">
        <v>1</v>
      </c>
      <c r="D162" s="60">
        <v>1</v>
      </c>
      <c r="E162" s="61">
        <v>1</v>
      </c>
      <c r="F162" s="63">
        <v>1</v>
      </c>
      <c r="G162" s="62" t="s">
        <v>114</v>
      </c>
      <c r="H162" s="90">
        <v>129</v>
      </c>
      <c r="I162" s="120">
        <v>0</v>
      </c>
      <c r="J162" s="120">
        <v>0</v>
      </c>
      <c r="K162" s="120">
        <v>0</v>
      </c>
      <c r="L162" s="120">
        <v>0</v>
      </c>
    </row>
    <row r="163" spans="1:15" ht="25.5" hidden="1" customHeight="1">
      <c r="A163" s="67">
        <v>2</v>
      </c>
      <c r="B163" s="74">
        <v>8</v>
      </c>
      <c r="C163" s="77">
        <v>1</v>
      </c>
      <c r="D163" s="74">
        <v>1</v>
      </c>
      <c r="E163" s="75">
        <v>1</v>
      </c>
      <c r="F163" s="76">
        <v>2</v>
      </c>
      <c r="G163" s="77" t="s">
        <v>115</v>
      </c>
      <c r="H163" s="90">
        <v>130</v>
      </c>
      <c r="I163" s="136">
        <v>0</v>
      </c>
      <c r="J163" s="136">
        <v>0</v>
      </c>
      <c r="K163" s="136">
        <v>0</v>
      </c>
      <c r="L163" s="136">
        <v>0</v>
      </c>
    </row>
    <row r="164" spans="1:15" hidden="1">
      <c r="A164" s="67">
        <v>2</v>
      </c>
      <c r="B164" s="74">
        <v>8</v>
      </c>
      <c r="C164" s="77">
        <v>1</v>
      </c>
      <c r="D164" s="74">
        <v>1</v>
      </c>
      <c r="E164" s="75">
        <v>1</v>
      </c>
      <c r="F164" s="76">
        <v>3</v>
      </c>
      <c r="G164" s="77" t="s">
        <v>116</v>
      </c>
      <c r="H164" s="90">
        <v>131</v>
      </c>
      <c r="I164" s="136">
        <v>0</v>
      </c>
      <c r="J164" s="137">
        <v>0</v>
      </c>
      <c r="K164" s="136">
        <v>0</v>
      </c>
      <c r="L164" s="126">
        <v>0</v>
      </c>
    </row>
    <row r="165" spans="1:15" hidden="1">
      <c r="A165" s="64">
        <v>2</v>
      </c>
      <c r="B165" s="60">
        <v>8</v>
      </c>
      <c r="C165" s="62">
        <v>1</v>
      </c>
      <c r="D165" s="60">
        <v>2</v>
      </c>
      <c r="E165" s="61"/>
      <c r="F165" s="63"/>
      <c r="G165" s="62" t="s">
        <v>117</v>
      </c>
      <c r="H165" s="90">
        <v>132</v>
      </c>
      <c r="I165" s="116">
        <f t="shared" ref="I165:L166" si="16">I166</f>
        <v>0</v>
      </c>
      <c r="J165" s="127">
        <f t="shared" si="16"/>
        <v>0</v>
      </c>
      <c r="K165" s="116">
        <f t="shared" si="16"/>
        <v>0</v>
      </c>
      <c r="L165" s="115">
        <f t="shared" si="16"/>
        <v>0</v>
      </c>
    </row>
    <row r="166" spans="1:15" hidden="1">
      <c r="A166" s="64">
        <v>2</v>
      </c>
      <c r="B166" s="60">
        <v>8</v>
      </c>
      <c r="C166" s="62">
        <v>1</v>
      </c>
      <c r="D166" s="60">
        <v>2</v>
      </c>
      <c r="E166" s="61">
        <v>1</v>
      </c>
      <c r="F166" s="63"/>
      <c r="G166" s="62" t="s">
        <v>117</v>
      </c>
      <c r="H166" s="90">
        <v>133</v>
      </c>
      <c r="I166" s="116">
        <f t="shared" si="16"/>
        <v>0</v>
      </c>
      <c r="J166" s="127">
        <f t="shared" si="16"/>
        <v>0</v>
      </c>
      <c r="K166" s="116">
        <f t="shared" si="16"/>
        <v>0</v>
      </c>
      <c r="L166" s="115">
        <f t="shared" si="16"/>
        <v>0</v>
      </c>
    </row>
    <row r="167" spans="1:15" hidden="1">
      <c r="A167" s="67">
        <v>2</v>
      </c>
      <c r="B167" s="68">
        <v>8</v>
      </c>
      <c r="C167" s="70">
        <v>1</v>
      </c>
      <c r="D167" s="68">
        <v>2</v>
      </c>
      <c r="E167" s="69">
        <v>1</v>
      </c>
      <c r="F167" s="71">
        <v>1</v>
      </c>
      <c r="G167" s="62" t="s">
        <v>117</v>
      </c>
      <c r="H167" s="90">
        <v>134</v>
      </c>
      <c r="I167" s="138">
        <v>0</v>
      </c>
      <c r="J167" s="121">
        <v>0</v>
      </c>
      <c r="K167" s="121">
        <v>0</v>
      </c>
      <c r="L167" s="121">
        <v>0</v>
      </c>
    </row>
    <row r="168" spans="1:15" ht="38.25" hidden="1" customHeight="1">
      <c r="A168" s="83">
        <v>2</v>
      </c>
      <c r="B168" s="49">
        <v>9</v>
      </c>
      <c r="C168" s="51"/>
      <c r="D168" s="49"/>
      <c r="E168" s="50"/>
      <c r="F168" s="52"/>
      <c r="G168" s="51" t="s">
        <v>118</v>
      </c>
      <c r="H168" s="90">
        <v>135</v>
      </c>
      <c r="I168" s="116">
        <f>I169+I173</f>
        <v>0</v>
      </c>
      <c r="J168" s="127">
        <f>J169+J173</f>
        <v>0</v>
      </c>
      <c r="K168" s="116">
        <f>K169+K173</f>
        <v>0</v>
      </c>
      <c r="L168" s="115">
        <f>L169+L173</f>
        <v>0</v>
      </c>
    </row>
    <row r="169" spans="1:15" ht="38.25" hidden="1" customHeight="1">
      <c r="A169" s="64">
        <v>2</v>
      </c>
      <c r="B169" s="60">
        <v>9</v>
      </c>
      <c r="C169" s="62">
        <v>1</v>
      </c>
      <c r="D169" s="60"/>
      <c r="E169" s="61"/>
      <c r="F169" s="63"/>
      <c r="G169" s="62" t="s">
        <v>119</v>
      </c>
      <c r="H169" s="90">
        <v>136</v>
      </c>
      <c r="I169" s="116">
        <f t="shared" ref="I169:L171" si="17">I170</f>
        <v>0</v>
      </c>
      <c r="J169" s="127">
        <f t="shared" si="17"/>
        <v>0</v>
      </c>
      <c r="K169" s="116">
        <f t="shared" si="17"/>
        <v>0</v>
      </c>
      <c r="L169" s="115">
        <f t="shared" si="17"/>
        <v>0</v>
      </c>
      <c r="M169" s="70"/>
      <c r="N169" s="70"/>
      <c r="O169" s="70"/>
    </row>
    <row r="170" spans="1:15" ht="38.25" hidden="1" customHeight="1">
      <c r="A170" s="73">
        <v>2</v>
      </c>
      <c r="B170" s="57">
        <v>9</v>
      </c>
      <c r="C170" s="56">
        <v>1</v>
      </c>
      <c r="D170" s="57">
        <v>1</v>
      </c>
      <c r="E170" s="55"/>
      <c r="F170" s="58"/>
      <c r="G170" s="62" t="s">
        <v>119</v>
      </c>
      <c r="H170" s="90">
        <v>137</v>
      </c>
      <c r="I170" s="123">
        <f t="shared" si="17"/>
        <v>0</v>
      </c>
      <c r="J170" s="128">
        <f t="shared" si="17"/>
        <v>0</v>
      </c>
      <c r="K170" s="123">
        <f t="shared" si="17"/>
        <v>0</v>
      </c>
      <c r="L170" s="122">
        <f t="shared" si="17"/>
        <v>0</v>
      </c>
    </row>
    <row r="171" spans="1:15" ht="38.25" hidden="1" customHeight="1">
      <c r="A171" s="64">
        <v>2</v>
      </c>
      <c r="B171" s="60">
        <v>9</v>
      </c>
      <c r="C171" s="64">
        <v>1</v>
      </c>
      <c r="D171" s="60">
        <v>1</v>
      </c>
      <c r="E171" s="61">
        <v>1</v>
      </c>
      <c r="F171" s="63"/>
      <c r="G171" s="62" t="s">
        <v>119</v>
      </c>
      <c r="H171" s="90">
        <v>138</v>
      </c>
      <c r="I171" s="116">
        <f t="shared" si="17"/>
        <v>0</v>
      </c>
      <c r="J171" s="127">
        <f t="shared" si="17"/>
        <v>0</v>
      </c>
      <c r="K171" s="116">
        <f t="shared" si="17"/>
        <v>0</v>
      </c>
      <c r="L171" s="115">
        <f t="shared" si="17"/>
        <v>0</v>
      </c>
    </row>
    <row r="172" spans="1:15" ht="38.25" hidden="1" customHeight="1">
      <c r="A172" s="73">
        <v>2</v>
      </c>
      <c r="B172" s="57">
        <v>9</v>
      </c>
      <c r="C172" s="57">
        <v>1</v>
      </c>
      <c r="D172" s="57">
        <v>1</v>
      </c>
      <c r="E172" s="55">
        <v>1</v>
      </c>
      <c r="F172" s="58">
        <v>1</v>
      </c>
      <c r="G172" s="62" t="s">
        <v>119</v>
      </c>
      <c r="H172" s="90">
        <v>139</v>
      </c>
      <c r="I172" s="135">
        <v>0</v>
      </c>
      <c r="J172" s="135">
        <v>0</v>
      </c>
      <c r="K172" s="135">
        <v>0</v>
      </c>
      <c r="L172" s="135">
        <v>0</v>
      </c>
    </row>
    <row r="173" spans="1:15" ht="38.25" hidden="1" customHeight="1">
      <c r="A173" s="64">
        <v>2</v>
      </c>
      <c r="B173" s="60">
        <v>9</v>
      </c>
      <c r="C173" s="60">
        <v>2</v>
      </c>
      <c r="D173" s="60"/>
      <c r="E173" s="61"/>
      <c r="F173" s="63"/>
      <c r="G173" s="62" t="s">
        <v>120</v>
      </c>
      <c r="H173" s="90">
        <v>140</v>
      </c>
      <c r="I173" s="116">
        <f>SUM(I174+I179)</f>
        <v>0</v>
      </c>
      <c r="J173" s="116">
        <f>SUM(J174+J179)</f>
        <v>0</v>
      </c>
      <c r="K173" s="116">
        <f>SUM(K174+K179)</f>
        <v>0</v>
      </c>
      <c r="L173" s="116">
        <f>SUM(L174+L179)</f>
        <v>0</v>
      </c>
    </row>
    <row r="174" spans="1:15" ht="51" hidden="1" customHeight="1">
      <c r="A174" s="64">
        <v>2</v>
      </c>
      <c r="B174" s="60">
        <v>9</v>
      </c>
      <c r="C174" s="60">
        <v>2</v>
      </c>
      <c r="D174" s="57">
        <v>1</v>
      </c>
      <c r="E174" s="55"/>
      <c r="F174" s="58"/>
      <c r="G174" s="56" t="s">
        <v>121</v>
      </c>
      <c r="H174" s="90">
        <v>141</v>
      </c>
      <c r="I174" s="123">
        <f>I175</f>
        <v>0</v>
      </c>
      <c r="J174" s="128">
        <f>J175</f>
        <v>0</v>
      </c>
      <c r="K174" s="123">
        <f>K175</f>
        <v>0</v>
      </c>
      <c r="L174" s="122">
        <f>L175</f>
        <v>0</v>
      </c>
    </row>
    <row r="175" spans="1:15" ht="51" hidden="1" customHeight="1">
      <c r="A175" s="73">
        <v>2</v>
      </c>
      <c r="B175" s="57">
        <v>9</v>
      </c>
      <c r="C175" s="57">
        <v>2</v>
      </c>
      <c r="D175" s="60">
        <v>1</v>
      </c>
      <c r="E175" s="61">
        <v>1</v>
      </c>
      <c r="F175" s="63"/>
      <c r="G175" s="56" t="s">
        <v>121</v>
      </c>
      <c r="H175" s="90">
        <v>142</v>
      </c>
      <c r="I175" s="116">
        <f>SUM(I176:I178)</f>
        <v>0</v>
      </c>
      <c r="J175" s="127">
        <f>SUM(J176:J178)</f>
        <v>0</v>
      </c>
      <c r="K175" s="116">
        <f>SUM(K176:K178)</f>
        <v>0</v>
      </c>
      <c r="L175" s="115">
        <f>SUM(L176:L178)</f>
        <v>0</v>
      </c>
    </row>
    <row r="176" spans="1:15" ht="51" hidden="1" customHeight="1">
      <c r="A176" s="67">
        <v>2</v>
      </c>
      <c r="B176" s="74">
        <v>9</v>
      </c>
      <c r="C176" s="74">
        <v>2</v>
      </c>
      <c r="D176" s="74">
        <v>1</v>
      </c>
      <c r="E176" s="75">
        <v>1</v>
      </c>
      <c r="F176" s="76">
        <v>1</v>
      </c>
      <c r="G176" s="56" t="s">
        <v>122</v>
      </c>
      <c r="H176" s="90">
        <v>143</v>
      </c>
      <c r="I176" s="136">
        <v>0</v>
      </c>
      <c r="J176" s="119">
        <v>0</v>
      </c>
      <c r="K176" s="119">
        <v>0</v>
      </c>
      <c r="L176" s="119">
        <v>0</v>
      </c>
    </row>
    <row r="177" spans="1:12" ht="63.75" hidden="1" customHeight="1">
      <c r="A177" s="64">
        <v>2</v>
      </c>
      <c r="B177" s="60">
        <v>9</v>
      </c>
      <c r="C177" s="60">
        <v>2</v>
      </c>
      <c r="D177" s="60">
        <v>1</v>
      </c>
      <c r="E177" s="61">
        <v>1</v>
      </c>
      <c r="F177" s="63">
        <v>2</v>
      </c>
      <c r="G177" s="56" t="s">
        <v>123</v>
      </c>
      <c r="H177" s="90">
        <v>144</v>
      </c>
      <c r="I177" s="120">
        <v>0</v>
      </c>
      <c r="J177" s="139">
        <v>0</v>
      </c>
      <c r="K177" s="139">
        <v>0</v>
      </c>
      <c r="L177" s="139">
        <v>0</v>
      </c>
    </row>
    <row r="178" spans="1:12" ht="51" hidden="1" customHeight="1">
      <c r="A178" s="64">
        <v>2</v>
      </c>
      <c r="B178" s="60">
        <v>9</v>
      </c>
      <c r="C178" s="60">
        <v>2</v>
      </c>
      <c r="D178" s="60">
        <v>1</v>
      </c>
      <c r="E178" s="61">
        <v>1</v>
      </c>
      <c r="F178" s="63">
        <v>3</v>
      </c>
      <c r="G178" s="56" t="s">
        <v>124</v>
      </c>
      <c r="H178" s="90">
        <v>145</v>
      </c>
      <c r="I178" s="120">
        <v>0</v>
      </c>
      <c r="J178" s="120">
        <v>0</v>
      </c>
      <c r="K178" s="120">
        <v>0</v>
      </c>
      <c r="L178" s="120">
        <v>0</v>
      </c>
    </row>
    <row r="179" spans="1:12" ht="38.25" hidden="1" customHeight="1">
      <c r="A179" s="93">
        <v>2</v>
      </c>
      <c r="B179" s="93">
        <v>9</v>
      </c>
      <c r="C179" s="93">
        <v>2</v>
      </c>
      <c r="D179" s="93">
        <v>2</v>
      </c>
      <c r="E179" s="93"/>
      <c r="F179" s="93"/>
      <c r="G179" s="62" t="s">
        <v>125</v>
      </c>
      <c r="H179" s="90">
        <v>146</v>
      </c>
      <c r="I179" s="116">
        <f>I180</f>
        <v>0</v>
      </c>
      <c r="J179" s="127">
        <f>J180</f>
        <v>0</v>
      </c>
      <c r="K179" s="116">
        <f>K180</f>
        <v>0</v>
      </c>
      <c r="L179" s="115">
        <f>L180</f>
        <v>0</v>
      </c>
    </row>
    <row r="180" spans="1:12" ht="38.25" hidden="1" customHeight="1">
      <c r="A180" s="64">
        <v>2</v>
      </c>
      <c r="B180" s="60">
        <v>9</v>
      </c>
      <c r="C180" s="60">
        <v>2</v>
      </c>
      <c r="D180" s="60">
        <v>2</v>
      </c>
      <c r="E180" s="61">
        <v>1</v>
      </c>
      <c r="F180" s="63"/>
      <c r="G180" s="56" t="s">
        <v>126</v>
      </c>
      <c r="H180" s="90">
        <v>147</v>
      </c>
      <c r="I180" s="123">
        <f>SUM(I181:I183)</f>
        <v>0</v>
      </c>
      <c r="J180" s="123">
        <f>SUM(J181:J183)</f>
        <v>0</v>
      </c>
      <c r="K180" s="123">
        <f>SUM(K181:K183)</f>
        <v>0</v>
      </c>
      <c r="L180" s="123">
        <f>SUM(L181:L183)</f>
        <v>0</v>
      </c>
    </row>
    <row r="181" spans="1:12" ht="51" hidden="1" customHeight="1">
      <c r="A181" s="64">
        <v>2</v>
      </c>
      <c r="B181" s="60">
        <v>9</v>
      </c>
      <c r="C181" s="60">
        <v>2</v>
      </c>
      <c r="D181" s="60">
        <v>2</v>
      </c>
      <c r="E181" s="60">
        <v>1</v>
      </c>
      <c r="F181" s="63">
        <v>1</v>
      </c>
      <c r="G181" s="94" t="s">
        <v>127</v>
      </c>
      <c r="H181" s="90">
        <v>148</v>
      </c>
      <c r="I181" s="120">
        <v>0</v>
      </c>
      <c r="J181" s="119">
        <v>0</v>
      </c>
      <c r="K181" s="119">
        <v>0</v>
      </c>
      <c r="L181" s="119">
        <v>0</v>
      </c>
    </row>
    <row r="182" spans="1:12" ht="51" hidden="1" customHeight="1">
      <c r="A182" s="68">
        <v>2</v>
      </c>
      <c r="B182" s="70">
        <v>9</v>
      </c>
      <c r="C182" s="68">
        <v>2</v>
      </c>
      <c r="D182" s="69">
        <v>2</v>
      </c>
      <c r="E182" s="69">
        <v>1</v>
      </c>
      <c r="F182" s="71">
        <v>2</v>
      </c>
      <c r="G182" s="70" t="s">
        <v>128</v>
      </c>
      <c r="H182" s="90">
        <v>149</v>
      </c>
      <c r="I182" s="119">
        <v>0</v>
      </c>
      <c r="J182" s="121">
        <v>0</v>
      </c>
      <c r="K182" s="121">
        <v>0</v>
      </c>
      <c r="L182" s="121">
        <v>0</v>
      </c>
    </row>
    <row r="183" spans="1:12" ht="51" hidden="1" customHeight="1">
      <c r="A183" s="60">
        <v>2</v>
      </c>
      <c r="B183" s="77">
        <v>9</v>
      </c>
      <c r="C183" s="74">
        <v>2</v>
      </c>
      <c r="D183" s="75">
        <v>2</v>
      </c>
      <c r="E183" s="75">
        <v>1</v>
      </c>
      <c r="F183" s="76">
        <v>3</v>
      </c>
      <c r="G183" s="77" t="s">
        <v>129</v>
      </c>
      <c r="H183" s="90">
        <v>150</v>
      </c>
      <c r="I183" s="139">
        <v>0</v>
      </c>
      <c r="J183" s="139">
        <v>0</v>
      </c>
      <c r="K183" s="139">
        <v>0</v>
      </c>
      <c r="L183" s="139">
        <v>0</v>
      </c>
    </row>
    <row r="184" spans="1:12" ht="76.5" hidden="1" customHeight="1">
      <c r="A184" s="49">
        <v>3</v>
      </c>
      <c r="B184" s="51"/>
      <c r="C184" s="49"/>
      <c r="D184" s="50"/>
      <c r="E184" s="50"/>
      <c r="F184" s="52"/>
      <c r="G184" s="88" t="s">
        <v>130</v>
      </c>
      <c r="H184" s="90">
        <v>151</v>
      </c>
      <c r="I184" s="115">
        <f>SUM(I185+I238+I303)</f>
        <v>0</v>
      </c>
      <c r="J184" s="127">
        <f>SUM(J185+J238+J303)</f>
        <v>0</v>
      </c>
      <c r="K184" s="116">
        <f>SUM(K185+K238+K303)</f>
        <v>0</v>
      </c>
      <c r="L184" s="115">
        <f>SUM(L185+L238+L303)</f>
        <v>0</v>
      </c>
    </row>
    <row r="185" spans="1:12" ht="25.5" hidden="1" customHeight="1">
      <c r="A185" s="83">
        <v>3</v>
      </c>
      <c r="B185" s="49">
        <v>1</v>
      </c>
      <c r="C185" s="66"/>
      <c r="D185" s="54"/>
      <c r="E185" s="54"/>
      <c r="F185" s="92"/>
      <c r="G185" s="81" t="s">
        <v>131</v>
      </c>
      <c r="H185" s="90">
        <v>152</v>
      </c>
      <c r="I185" s="115">
        <f>SUM(I186+I209+I216+I228+I232)</f>
        <v>0</v>
      </c>
      <c r="J185" s="122">
        <f>SUM(J186+J209+J216+J228+J232)</f>
        <v>0</v>
      </c>
      <c r="K185" s="122">
        <f>SUM(K186+K209+K216+K228+K232)</f>
        <v>0</v>
      </c>
      <c r="L185" s="122">
        <f>SUM(L186+L209+L216+L228+L232)</f>
        <v>0</v>
      </c>
    </row>
    <row r="186" spans="1:12" ht="25.5" hidden="1" customHeight="1">
      <c r="A186" s="57">
        <v>3</v>
      </c>
      <c r="B186" s="56">
        <v>1</v>
      </c>
      <c r="C186" s="57">
        <v>1</v>
      </c>
      <c r="D186" s="55"/>
      <c r="E186" s="55"/>
      <c r="F186" s="95"/>
      <c r="G186" s="64" t="s">
        <v>132</v>
      </c>
      <c r="H186" s="90">
        <v>153</v>
      </c>
      <c r="I186" s="122">
        <f>SUM(I187+I190+I195+I201+I206)</f>
        <v>0</v>
      </c>
      <c r="J186" s="127">
        <f>SUM(J187+J190+J195+J201+J206)</f>
        <v>0</v>
      </c>
      <c r="K186" s="116">
        <f>SUM(K187+K190+K195+K201+K206)</f>
        <v>0</v>
      </c>
      <c r="L186" s="115">
        <f>SUM(L187+L190+L195+L201+L206)</f>
        <v>0</v>
      </c>
    </row>
    <row r="187" spans="1:12" hidden="1">
      <c r="A187" s="60">
        <v>3</v>
      </c>
      <c r="B187" s="62">
        <v>1</v>
      </c>
      <c r="C187" s="60">
        <v>1</v>
      </c>
      <c r="D187" s="61">
        <v>1</v>
      </c>
      <c r="E187" s="61"/>
      <c r="F187" s="96"/>
      <c r="G187" s="64" t="s">
        <v>133</v>
      </c>
      <c r="H187" s="90">
        <v>154</v>
      </c>
      <c r="I187" s="115">
        <f t="shared" ref="I187:L188" si="18">I188</f>
        <v>0</v>
      </c>
      <c r="J187" s="128">
        <f t="shared" si="18"/>
        <v>0</v>
      </c>
      <c r="K187" s="123">
        <f t="shared" si="18"/>
        <v>0</v>
      </c>
      <c r="L187" s="122">
        <f t="shared" si="18"/>
        <v>0</v>
      </c>
    </row>
    <row r="188" spans="1:12" hidden="1">
      <c r="A188" s="60">
        <v>3</v>
      </c>
      <c r="B188" s="62">
        <v>1</v>
      </c>
      <c r="C188" s="60">
        <v>1</v>
      </c>
      <c r="D188" s="61">
        <v>1</v>
      </c>
      <c r="E188" s="61">
        <v>1</v>
      </c>
      <c r="F188" s="84"/>
      <c r="G188" s="64" t="s">
        <v>133</v>
      </c>
      <c r="H188" s="90">
        <v>155</v>
      </c>
      <c r="I188" s="122">
        <f t="shared" si="18"/>
        <v>0</v>
      </c>
      <c r="J188" s="115">
        <f t="shared" si="18"/>
        <v>0</v>
      </c>
      <c r="K188" s="115">
        <f t="shared" si="18"/>
        <v>0</v>
      </c>
      <c r="L188" s="115">
        <f t="shared" si="18"/>
        <v>0</v>
      </c>
    </row>
    <row r="189" spans="1:12" hidden="1">
      <c r="A189" s="60">
        <v>3</v>
      </c>
      <c r="B189" s="62">
        <v>1</v>
      </c>
      <c r="C189" s="60">
        <v>1</v>
      </c>
      <c r="D189" s="61">
        <v>1</v>
      </c>
      <c r="E189" s="61">
        <v>1</v>
      </c>
      <c r="F189" s="84">
        <v>1</v>
      </c>
      <c r="G189" s="64" t="s">
        <v>133</v>
      </c>
      <c r="H189" s="90">
        <v>156</v>
      </c>
      <c r="I189" s="121">
        <v>0</v>
      </c>
      <c r="J189" s="121">
        <v>0</v>
      </c>
      <c r="K189" s="121">
        <v>0</v>
      </c>
      <c r="L189" s="121">
        <v>0</v>
      </c>
    </row>
    <row r="190" spans="1:12" hidden="1">
      <c r="A190" s="57">
        <v>3</v>
      </c>
      <c r="B190" s="55">
        <v>1</v>
      </c>
      <c r="C190" s="55">
        <v>1</v>
      </c>
      <c r="D190" s="55">
        <v>2</v>
      </c>
      <c r="E190" s="55"/>
      <c r="F190" s="58"/>
      <c r="G190" s="56" t="s">
        <v>134</v>
      </c>
      <c r="H190" s="90">
        <v>157</v>
      </c>
      <c r="I190" s="122">
        <f>I191</f>
        <v>0</v>
      </c>
      <c r="J190" s="128">
        <f>J191</f>
        <v>0</v>
      </c>
      <c r="K190" s="123">
        <f>K191</f>
        <v>0</v>
      </c>
      <c r="L190" s="122">
        <f>L191</f>
        <v>0</v>
      </c>
    </row>
    <row r="191" spans="1:12" hidden="1">
      <c r="A191" s="60">
        <v>3</v>
      </c>
      <c r="B191" s="61">
        <v>1</v>
      </c>
      <c r="C191" s="61">
        <v>1</v>
      </c>
      <c r="D191" s="61">
        <v>2</v>
      </c>
      <c r="E191" s="61">
        <v>1</v>
      </c>
      <c r="F191" s="63"/>
      <c r="G191" s="56" t="s">
        <v>134</v>
      </c>
      <c r="H191" s="90">
        <v>158</v>
      </c>
      <c r="I191" s="115">
        <f>SUM(I192:I194)</f>
        <v>0</v>
      </c>
      <c r="J191" s="127">
        <f>SUM(J192:J194)</f>
        <v>0</v>
      </c>
      <c r="K191" s="116">
        <f>SUM(K192:K194)</f>
        <v>0</v>
      </c>
      <c r="L191" s="115">
        <f>SUM(L192:L194)</f>
        <v>0</v>
      </c>
    </row>
    <row r="192" spans="1:12" hidden="1">
      <c r="A192" s="57">
        <v>3</v>
      </c>
      <c r="B192" s="55">
        <v>1</v>
      </c>
      <c r="C192" s="55">
        <v>1</v>
      </c>
      <c r="D192" s="55">
        <v>2</v>
      </c>
      <c r="E192" s="55">
        <v>1</v>
      </c>
      <c r="F192" s="58">
        <v>1</v>
      </c>
      <c r="G192" s="56" t="s">
        <v>135</v>
      </c>
      <c r="H192" s="90">
        <v>159</v>
      </c>
      <c r="I192" s="119">
        <v>0</v>
      </c>
      <c r="J192" s="119">
        <v>0</v>
      </c>
      <c r="K192" s="119">
        <v>0</v>
      </c>
      <c r="L192" s="139">
        <v>0</v>
      </c>
    </row>
    <row r="193" spans="1:12" hidden="1">
      <c r="A193" s="60">
        <v>3</v>
      </c>
      <c r="B193" s="61">
        <v>1</v>
      </c>
      <c r="C193" s="61">
        <v>1</v>
      </c>
      <c r="D193" s="61">
        <v>2</v>
      </c>
      <c r="E193" s="61">
        <v>1</v>
      </c>
      <c r="F193" s="63">
        <v>2</v>
      </c>
      <c r="G193" s="62" t="s">
        <v>136</v>
      </c>
      <c r="H193" s="90">
        <v>160</v>
      </c>
      <c r="I193" s="121">
        <v>0</v>
      </c>
      <c r="J193" s="121">
        <v>0</v>
      </c>
      <c r="K193" s="121">
        <v>0</v>
      </c>
      <c r="L193" s="121">
        <v>0</v>
      </c>
    </row>
    <row r="194" spans="1:12" ht="25.5" hidden="1" customHeight="1">
      <c r="A194" s="57">
        <v>3</v>
      </c>
      <c r="B194" s="55">
        <v>1</v>
      </c>
      <c r="C194" s="55">
        <v>1</v>
      </c>
      <c r="D194" s="55">
        <v>2</v>
      </c>
      <c r="E194" s="55">
        <v>1</v>
      </c>
      <c r="F194" s="58">
        <v>3</v>
      </c>
      <c r="G194" s="56" t="s">
        <v>137</v>
      </c>
      <c r="H194" s="90">
        <v>161</v>
      </c>
      <c r="I194" s="119">
        <v>0</v>
      </c>
      <c r="J194" s="119">
        <v>0</v>
      </c>
      <c r="K194" s="119">
        <v>0</v>
      </c>
      <c r="L194" s="139">
        <v>0</v>
      </c>
    </row>
    <row r="195" spans="1:12" hidden="1">
      <c r="A195" s="60">
        <v>3</v>
      </c>
      <c r="B195" s="61">
        <v>1</v>
      </c>
      <c r="C195" s="61">
        <v>1</v>
      </c>
      <c r="D195" s="61">
        <v>3</v>
      </c>
      <c r="E195" s="61"/>
      <c r="F195" s="63"/>
      <c r="G195" s="62" t="s">
        <v>138</v>
      </c>
      <c r="H195" s="90">
        <v>162</v>
      </c>
      <c r="I195" s="115">
        <f>I196</f>
        <v>0</v>
      </c>
      <c r="J195" s="127">
        <f>J196</f>
        <v>0</v>
      </c>
      <c r="K195" s="116">
        <f>K196</f>
        <v>0</v>
      </c>
      <c r="L195" s="115">
        <f>L196</f>
        <v>0</v>
      </c>
    </row>
    <row r="196" spans="1:12" hidden="1">
      <c r="A196" s="60">
        <v>3</v>
      </c>
      <c r="B196" s="61">
        <v>1</v>
      </c>
      <c r="C196" s="61">
        <v>1</v>
      </c>
      <c r="D196" s="61">
        <v>3</v>
      </c>
      <c r="E196" s="61">
        <v>1</v>
      </c>
      <c r="F196" s="63"/>
      <c r="G196" s="62" t="s">
        <v>138</v>
      </c>
      <c r="H196" s="90">
        <v>163</v>
      </c>
      <c r="I196" s="115">
        <f>SUM(I197:I200)</f>
        <v>0</v>
      </c>
      <c r="J196" s="115">
        <f>SUM(J197:J200)</f>
        <v>0</v>
      </c>
      <c r="K196" s="115">
        <f>SUM(K197:K200)</f>
        <v>0</v>
      </c>
      <c r="L196" s="115">
        <f>SUM(L197:L200)</f>
        <v>0</v>
      </c>
    </row>
    <row r="197" spans="1:12" hidden="1">
      <c r="A197" s="60">
        <v>3</v>
      </c>
      <c r="B197" s="61">
        <v>1</v>
      </c>
      <c r="C197" s="61">
        <v>1</v>
      </c>
      <c r="D197" s="61">
        <v>3</v>
      </c>
      <c r="E197" s="61">
        <v>1</v>
      </c>
      <c r="F197" s="63">
        <v>1</v>
      </c>
      <c r="G197" s="62" t="s">
        <v>139</v>
      </c>
      <c r="H197" s="90">
        <v>164</v>
      </c>
      <c r="I197" s="121">
        <v>0</v>
      </c>
      <c r="J197" s="121">
        <v>0</v>
      </c>
      <c r="K197" s="121">
        <v>0</v>
      </c>
      <c r="L197" s="139">
        <v>0</v>
      </c>
    </row>
    <row r="198" spans="1:12" hidden="1">
      <c r="A198" s="60">
        <v>3</v>
      </c>
      <c r="B198" s="61">
        <v>1</v>
      </c>
      <c r="C198" s="61">
        <v>1</v>
      </c>
      <c r="D198" s="61">
        <v>3</v>
      </c>
      <c r="E198" s="61">
        <v>1</v>
      </c>
      <c r="F198" s="63">
        <v>2</v>
      </c>
      <c r="G198" s="62" t="s">
        <v>140</v>
      </c>
      <c r="H198" s="90">
        <v>165</v>
      </c>
      <c r="I198" s="119">
        <v>0</v>
      </c>
      <c r="J198" s="121">
        <v>0</v>
      </c>
      <c r="K198" s="121">
        <v>0</v>
      </c>
      <c r="L198" s="121">
        <v>0</v>
      </c>
    </row>
    <row r="199" spans="1:12" hidden="1">
      <c r="A199" s="60">
        <v>3</v>
      </c>
      <c r="B199" s="61">
        <v>1</v>
      </c>
      <c r="C199" s="61">
        <v>1</v>
      </c>
      <c r="D199" s="61">
        <v>3</v>
      </c>
      <c r="E199" s="61">
        <v>1</v>
      </c>
      <c r="F199" s="63">
        <v>3</v>
      </c>
      <c r="G199" s="64" t="s">
        <v>141</v>
      </c>
      <c r="H199" s="90">
        <v>166</v>
      </c>
      <c r="I199" s="119">
        <v>0</v>
      </c>
      <c r="J199" s="126">
        <v>0</v>
      </c>
      <c r="K199" s="126">
        <v>0</v>
      </c>
      <c r="L199" s="126">
        <v>0</v>
      </c>
    </row>
    <row r="200" spans="1:12" ht="26.25" hidden="1" customHeight="1">
      <c r="A200" s="68">
        <v>3</v>
      </c>
      <c r="B200" s="69">
        <v>1</v>
      </c>
      <c r="C200" s="69">
        <v>1</v>
      </c>
      <c r="D200" s="69">
        <v>3</v>
      </c>
      <c r="E200" s="69">
        <v>1</v>
      </c>
      <c r="F200" s="71">
        <v>4</v>
      </c>
      <c r="G200" s="13" t="s">
        <v>142</v>
      </c>
      <c r="H200" s="90">
        <v>167</v>
      </c>
      <c r="I200" s="140">
        <v>0</v>
      </c>
      <c r="J200" s="141">
        <v>0</v>
      </c>
      <c r="K200" s="121">
        <v>0</v>
      </c>
      <c r="L200" s="121">
        <v>0</v>
      </c>
    </row>
    <row r="201" spans="1:12" hidden="1">
      <c r="A201" s="68">
        <v>3</v>
      </c>
      <c r="B201" s="69">
        <v>1</v>
      </c>
      <c r="C201" s="69">
        <v>1</v>
      </c>
      <c r="D201" s="69">
        <v>4</v>
      </c>
      <c r="E201" s="69"/>
      <c r="F201" s="71"/>
      <c r="G201" s="70" t="s">
        <v>143</v>
      </c>
      <c r="H201" s="90">
        <v>168</v>
      </c>
      <c r="I201" s="115">
        <f>I202</f>
        <v>0</v>
      </c>
      <c r="J201" s="129">
        <f>J202</f>
        <v>0</v>
      </c>
      <c r="K201" s="117">
        <f>K202</f>
        <v>0</v>
      </c>
      <c r="L201" s="118">
        <f>L202</f>
        <v>0</v>
      </c>
    </row>
    <row r="202" spans="1:12" hidden="1">
      <c r="A202" s="60">
        <v>3</v>
      </c>
      <c r="B202" s="61">
        <v>1</v>
      </c>
      <c r="C202" s="61">
        <v>1</v>
      </c>
      <c r="D202" s="61">
        <v>4</v>
      </c>
      <c r="E202" s="61">
        <v>1</v>
      </c>
      <c r="F202" s="63"/>
      <c r="G202" s="70" t="s">
        <v>143</v>
      </c>
      <c r="H202" s="90">
        <v>169</v>
      </c>
      <c r="I202" s="122">
        <f>SUM(I203:I205)</f>
        <v>0</v>
      </c>
      <c r="J202" s="127">
        <f>SUM(J203:J205)</f>
        <v>0</v>
      </c>
      <c r="K202" s="116">
        <f>SUM(K203:K205)</f>
        <v>0</v>
      </c>
      <c r="L202" s="115">
        <f>SUM(L203:L205)</f>
        <v>0</v>
      </c>
    </row>
    <row r="203" spans="1:12" hidden="1">
      <c r="A203" s="60">
        <v>3</v>
      </c>
      <c r="B203" s="61">
        <v>1</v>
      </c>
      <c r="C203" s="61">
        <v>1</v>
      </c>
      <c r="D203" s="61">
        <v>4</v>
      </c>
      <c r="E203" s="61">
        <v>1</v>
      </c>
      <c r="F203" s="63">
        <v>1</v>
      </c>
      <c r="G203" s="62" t="s">
        <v>144</v>
      </c>
      <c r="H203" s="90">
        <v>170</v>
      </c>
      <c r="I203" s="121">
        <v>0</v>
      </c>
      <c r="J203" s="121">
        <v>0</v>
      </c>
      <c r="K203" s="121">
        <v>0</v>
      </c>
      <c r="L203" s="139">
        <v>0</v>
      </c>
    </row>
    <row r="204" spans="1:12" ht="25.5" hidden="1" customHeight="1">
      <c r="A204" s="57">
        <v>3</v>
      </c>
      <c r="B204" s="55">
        <v>1</v>
      </c>
      <c r="C204" s="55">
        <v>1</v>
      </c>
      <c r="D204" s="55">
        <v>4</v>
      </c>
      <c r="E204" s="55">
        <v>1</v>
      </c>
      <c r="F204" s="58">
        <v>2</v>
      </c>
      <c r="G204" s="56" t="s">
        <v>145</v>
      </c>
      <c r="H204" s="90">
        <v>171</v>
      </c>
      <c r="I204" s="119">
        <v>0</v>
      </c>
      <c r="J204" s="119">
        <v>0</v>
      </c>
      <c r="K204" s="120">
        <v>0</v>
      </c>
      <c r="L204" s="121">
        <v>0</v>
      </c>
    </row>
    <row r="205" spans="1:12" hidden="1">
      <c r="A205" s="60">
        <v>3</v>
      </c>
      <c r="B205" s="61">
        <v>1</v>
      </c>
      <c r="C205" s="61">
        <v>1</v>
      </c>
      <c r="D205" s="61">
        <v>4</v>
      </c>
      <c r="E205" s="61">
        <v>1</v>
      </c>
      <c r="F205" s="63">
        <v>3</v>
      </c>
      <c r="G205" s="62" t="s">
        <v>146</v>
      </c>
      <c r="H205" s="90">
        <v>172</v>
      </c>
      <c r="I205" s="119">
        <v>0</v>
      </c>
      <c r="J205" s="119">
        <v>0</v>
      </c>
      <c r="K205" s="119">
        <v>0</v>
      </c>
      <c r="L205" s="121">
        <v>0</v>
      </c>
    </row>
    <row r="206" spans="1:12" ht="25.5" hidden="1" customHeight="1">
      <c r="A206" s="60">
        <v>3</v>
      </c>
      <c r="B206" s="61">
        <v>1</v>
      </c>
      <c r="C206" s="61">
        <v>1</v>
      </c>
      <c r="D206" s="61">
        <v>5</v>
      </c>
      <c r="E206" s="61"/>
      <c r="F206" s="63"/>
      <c r="G206" s="62" t="s">
        <v>147</v>
      </c>
      <c r="H206" s="90">
        <v>173</v>
      </c>
      <c r="I206" s="115">
        <f t="shared" ref="I206:L207" si="19">I207</f>
        <v>0</v>
      </c>
      <c r="J206" s="127">
        <f t="shared" si="19"/>
        <v>0</v>
      </c>
      <c r="K206" s="116">
        <f t="shared" si="19"/>
        <v>0</v>
      </c>
      <c r="L206" s="115">
        <f t="shared" si="19"/>
        <v>0</v>
      </c>
    </row>
    <row r="207" spans="1:12" ht="25.5" hidden="1" customHeight="1">
      <c r="A207" s="68">
        <v>3</v>
      </c>
      <c r="B207" s="69">
        <v>1</v>
      </c>
      <c r="C207" s="69">
        <v>1</v>
      </c>
      <c r="D207" s="69">
        <v>5</v>
      </c>
      <c r="E207" s="69">
        <v>1</v>
      </c>
      <c r="F207" s="71"/>
      <c r="G207" s="62" t="s">
        <v>147</v>
      </c>
      <c r="H207" s="90">
        <v>174</v>
      </c>
      <c r="I207" s="116">
        <f t="shared" si="19"/>
        <v>0</v>
      </c>
      <c r="J207" s="116">
        <f t="shared" si="19"/>
        <v>0</v>
      </c>
      <c r="K207" s="116">
        <f t="shared" si="19"/>
        <v>0</v>
      </c>
      <c r="L207" s="116">
        <f t="shared" si="19"/>
        <v>0</v>
      </c>
    </row>
    <row r="208" spans="1:12" ht="25.5" hidden="1" customHeight="1">
      <c r="A208" s="60">
        <v>3</v>
      </c>
      <c r="B208" s="61">
        <v>1</v>
      </c>
      <c r="C208" s="61">
        <v>1</v>
      </c>
      <c r="D208" s="61">
        <v>5</v>
      </c>
      <c r="E208" s="61">
        <v>1</v>
      </c>
      <c r="F208" s="63">
        <v>1</v>
      </c>
      <c r="G208" s="62" t="s">
        <v>147</v>
      </c>
      <c r="H208" s="90">
        <v>175</v>
      </c>
      <c r="I208" s="119">
        <v>0</v>
      </c>
      <c r="J208" s="121">
        <v>0</v>
      </c>
      <c r="K208" s="121">
        <v>0</v>
      </c>
      <c r="L208" s="121">
        <v>0</v>
      </c>
    </row>
    <row r="209" spans="1:15" ht="25.5" hidden="1" customHeight="1">
      <c r="A209" s="68">
        <v>3</v>
      </c>
      <c r="B209" s="69">
        <v>1</v>
      </c>
      <c r="C209" s="69">
        <v>2</v>
      </c>
      <c r="D209" s="69"/>
      <c r="E209" s="69"/>
      <c r="F209" s="71"/>
      <c r="G209" s="70" t="s">
        <v>148</v>
      </c>
      <c r="H209" s="90">
        <v>176</v>
      </c>
      <c r="I209" s="115">
        <f t="shared" ref="I209:L210" si="20">I210</f>
        <v>0</v>
      </c>
      <c r="J209" s="129">
        <f t="shared" si="20"/>
        <v>0</v>
      </c>
      <c r="K209" s="117">
        <f t="shared" si="20"/>
        <v>0</v>
      </c>
      <c r="L209" s="118">
        <f t="shared" si="20"/>
        <v>0</v>
      </c>
    </row>
    <row r="210" spans="1:15" ht="25.5" hidden="1" customHeight="1">
      <c r="A210" s="60">
        <v>3</v>
      </c>
      <c r="B210" s="61">
        <v>1</v>
      </c>
      <c r="C210" s="61">
        <v>2</v>
      </c>
      <c r="D210" s="61">
        <v>1</v>
      </c>
      <c r="E210" s="61"/>
      <c r="F210" s="63"/>
      <c r="G210" s="70" t="s">
        <v>148</v>
      </c>
      <c r="H210" s="90">
        <v>177</v>
      </c>
      <c r="I210" s="122">
        <f t="shared" si="20"/>
        <v>0</v>
      </c>
      <c r="J210" s="127">
        <f t="shared" si="20"/>
        <v>0</v>
      </c>
      <c r="K210" s="116">
        <f t="shared" si="20"/>
        <v>0</v>
      </c>
      <c r="L210" s="115">
        <f t="shared" si="20"/>
        <v>0</v>
      </c>
    </row>
    <row r="211" spans="1:15" ht="25.5" hidden="1" customHeight="1">
      <c r="A211" s="57">
        <v>3</v>
      </c>
      <c r="B211" s="55">
        <v>1</v>
      </c>
      <c r="C211" s="55">
        <v>2</v>
      </c>
      <c r="D211" s="55">
        <v>1</v>
      </c>
      <c r="E211" s="55">
        <v>1</v>
      </c>
      <c r="F211" s="58"/>
      <c r="G211" s="70" t="s">
        <v>148</v>
      </c>
      <c r="H211" s="90">
        <v>178</v>
      </c>
      <c r="I211" s="115">
        <f>SUM(I212:I215)</f>
        <v>0</v>
      </c>
      <c r="J211" s="128">
        <f>SUM(J212:J215)</f>
        <v>0</v>
      </c>
      <c r="K211" s="123">
        <f>SUM(K212:K215)</f>
        <v>0</v>
      </c>
      <c r="L211" s="122">
        <f>SUM(L212:L215)</f>
        <v>0</v>
      </c>
    </row>
    <row r="212" spans="1:15" ht="38.25" hidden="1" customHeight="1">
      <c r="A212" s="60">
        <v>3</v>
      </c>
      <c r="B212" s="61">
        <v>1</v>
      </c>
      <c r="C212" s="61">
        <v>2</v>
      </c>
      <c r="D212" s="61">
        <v>1</v>
      </c>
      <c r="E212" s="61">
        <v>1</v>
      </c>
      <c r="F212" s="63">
        <v>2</v>
      </c>
      <c r="G212" s="62" t="s">
        <v>149</v>
      </c>
      <c r="H212" s="90">
        <v>179</v>
      </c>
      <c r="I212" s="121">
        <v>0</v>
      </c>
      <c r="J212" s="121">
        <v>0</v>
      </c>
      <c r="K212" s="121">
        <v>0</v>
      </c>
      <c r="L212" s="121">
        <v>0</v>
      </c>
    </row>
    <row r="213" spans="1:15" hidden="1">
      <c r="A213" s="60">
        <v>3</v>
      </c>
      <c r="B213" s="61">
        <v>1</v>
      </c>
      <c r="C213" s="61">
        <v>2</v>
      </c>
      <c r="D213" s="60">
        <v>1</v>
      </c>
      <c r="E213" s="61">
        <v>1</v>
      </c>
      <c r="F213" s="63">
        <v>3</v>
      </c>
      <c r="G213" s="62" t="s">
        <v>150</v>
      </c>
      <c r="H213" s="90">
        <v>180</v>
      </c>
      <c r="I213" s="121">
        <v>0</v>
      </c>
      <c r="J213" s="121">
        <v>0</v>
      </c>
      <c r="K213" s="121">
        <v>0</v>
      </c>
      <c r="L213" s="121">
        <v>0</v>
      </c>
    </row>
    <row r="214" spans="1:15" ht="25.5" hidden="1" customHeight="1">
      <c r="A214" s="60">
        <v>3</v>
      </c>
      <c r="B214" s="61">
        <v>1</v>
      </c>
      <c r="C214" s="61">
        <v>2</v>
      </c>
      <c r="D214" s="60">
        <v>1</v>
      </c>
      <c r="E214" s="61">
        <v>1</v>
      </c>
      <c r="F214" s="63">
        <v>4</v>
      </c>
      <c r="G214" s="62" t="s">
        <v>151</v>
      </c>
      <c r="H214" s="90">
        <v>181</v>
      </c>
      <c r="I214" s="121">
        <v>0</v>
      </c>
      <c r="J214" s="121">
        <v>0</v>
      </c>
      <c r="K214" s="121">
        <v>0</v>
      </c>
      <c r="L214" s="121">
        <v>0</v>
      </c>
    </row>
    <row r="215" spans="1:15" hidden="1">
      <c r="A215" s="68">
        <v>3</v>
      </c>
      <c r="B215" s="75">
        <v>1</v>
      </c>
      <c r="C215" s="75">
        <v>2</v>
      </c>
      <c r="D215" s="74">
        <v>1</v>
      </c>
      <c r="E215" s="75">
        <v>1</v>
      </c>
      <c r="F215" s="76">
        <v>5</v>
      </c>
      <c r="G215" s="77" t="s">
        <v>152</v>
      </c>
      <c r="H215" s="90">
        <v>182</v>
      </c>
      <c r="I215" s="121">
        <v>0</v>
      </c>
      <c r="J215" s="121">
        <v>0</v>
      </c>
      <c r="K215" s="121">
        <v>0</v>
      </c>
      <c r="L215" s="139">
        <v>0</v>
      </c>
    </row>
    <row r="216" spans="1:15" hidden="1">
      <c r="A216" s="60">
        <v>3</v>
      </c>
      <c r="B216" s="61">
        <v>1</v>
      </c>
      <c r="C216" s="61">
        <v>3</v>
      </c>
      <c r="D216" s="60"/>
      <c r="E216" s="61"/>
      <c r="F216" s="63"/>
      <c r="G216" s="62" t="s">
        <v>153</v>
      </c>
      <c r="H216" s="90">
        <v>183</v>
      </c>
      <c r="I216" s="115">
        <f>SUM(I217+I220)</f>
        <v>0</v>
      </c>
      <c r="J216" s="127">
        <f>SUM(J217+J220)</f>
        <v>0</v>
      </c>
      <c r="K216" s="116">
        <f>SUM(K217+K220)</f>
        <v>0</v>
      </c>
      <c r="L216" s="115">
        <f>SUM(L217+L220)</f>
        <v>0</v>
      </c>
    </row>
    <row r="217" spans="1:15" ht="25.5" hidden="1" customHeight="1">
      <c r="A217" s="57">
        <v>3</v>
      </c>
      <c r="B217" s="55">
        <v>1</v>
      </c>
      <c r="C217" s="55">
        <v>3</v>
      </c>
      <c r="D217" s="57">
        <v>1</v>
      </c>
      <c r="E217" s="60"/>
      <c r="F217" s="58"/>
      <c r="G217" s="56" t="s">
        <v>154</v>
      </c>
      <c r="H217" s="90">
        <v>184</v>
      </c>
      <c r="I217" s="122">
        <f t="shared" ref="I217:L218" si="21">I218</f>
        <v>0</v>
      </c>
      <c r="J217" s="128">
        <f t="shared" si="21"/>
        <v>0</v>
      </c>
      <c r="K217" s="123">
        <f t="shared" si="21"/>
        <v>0</v>
      </c>
      <c r="L217" s="122">
        <f t="shared" si="21"/>
        <v>0</v>
      </c>
    </row>
    <row r="218" spans="1:15" ht="25.5" hidden="1" customHeight="1">
      <c r="A218" s="60">
        <v>3</v>
      </c>
      <c r="B218" s="61">
        <v>1</v>
      </c>
      <c r="C218" s="61">
        <v>3</v>
      </c>
      <c r="D218" s="60">
        <v>1</v>
      </c>
      <c r="E218" s="60">
        <v>1</v>
      </c>
      <c r="F218" s="63"/>
      <c r="G218" s="56" t="s">
        <v>154</v>
      </c>
      <c r="H218" s="90">
        <v>185</v>
      </c>
      <c r="I218" s="115">
        <f t="shared" si="21"/>
        <v>0</v>
      </c>
      <c r="J218" s="127">
        <f t="shared" si="21"/>
        <v>0</v>
      </c>
      <c r="K218" s="116">
        <f t="shared" si="21"/>
        <v>0</v>
      </c>
      <c r="L218" s="115">
        <f t="shared" si="21"/>
        <v>0</v>
      </c>
    </row>
    <row r="219" spans="1:15" ht="25.5" hidden="1" customHeight="1">
      <c r="A219" s="60">
        <v>3</v>
      </c>
      <c r="B219" s="62">
        <v>1</v>
      </c>
      <c r="C219" s="60">
        <v>3</v>
      </c>
      <c r="D219" s="61">
        <v>1</v>
      </c>
      <c r="E219" s="61">
        <v>1</v>
      </c>
      <c r="F219" s="63">
        <v>1</v>
      </c>
      <c r="G219" s="56" t="s">
        <v>154</v>
      </c>
      <c r="H219" s="90">
        <v>186</v>
      </c>
      <c r="I219" s="139">
        <v>0</v>
      </c>
      <c r="J219" s="139">
        <v>0</v>
      </c>
      <c r="K219" s="139">
        <v>0</v>
      </c>
      <c r="L219" s="139">
        <v>0</v>
      </c>
    </row>
    <row r="220" spans="1:15" hidden="1">
      <c r="A220" s="60">
        <v>3</v>
      </c>
      <c r="B220" s="62">
        <v>1</v>
      </c>
      <c r="C220" s="60">
        <v>3</v>
      </c>
      <c r="D220" s="61">
        <v>2</v>
      </c>
      <c r="E220" s="61"/>
      <c r="F220" s="63"/>
      <c r="G220" s="62" t="s">
        <v>155</v>
      </c>
      <c r="H220" s="90">
        <v>187</v>
      </c>
      <c r="I220" s="115">
        <f>I221</f>
        <v>0</v>
      </c>
      <c r="J220" s="127">
        <f>J221</f>
        <v>0</v>
      </c>
      <c r="K220" s="116">
        <f>K221</f>
        <v>0</v>
      </c>
      <c r="L220" s="115">
        <f>L221</f>
        <v>0</v>
      </c>
    </row>
    <row r="221" spans="1:15" hidden="1">
      <c r="A221" s="57">
        <v>3</v>
      </c>
      <c r="B221" s="56">
        <v>1</v>
      </c>
      <c r="C221" s="57">
        <v>3</v>
      </c>
      <c r="D221" s="55">
        <v>2</v>
      </c>
      <c r="E221" s="55">
        <v>1</v>
      </c>
      <c r="F221" s="58"/>
      <c r="G221" s="62" t="s">
        <v>155</v>
      </c>
      <c r="H221" s="90">
        <v>188</v>
      </c>
      <c r="I221" s="115">
        <f>SUM(I222:I227)</f>
        <v>0</v>
      </c>
      <c r="J221" s="115">
        <f>SUM(J222:J227)</f>
        <v>0</v>
      </c>
      <c r="K221" s="115">
        <f>SUM(K222:K227)</f>
        <v>0</v>
      </c>
      <c r="L221" s="115">
        <f>SUM(L222:L227)</f>
        <v>0</v>
      </c>
      <c r="M221" s="97"/>
      <c r="N221" s="97"/>
      <c r="O221" s="97"/>
    </row>
    <row r="222" spans="1:15" hidden="1">
      <c r="A222" s="60">
        <v>3</v>
      </c>
      <c r="B222" s="62">
        <v>1</v>
      </c>
      <c r="C222" s="60">
        <v>3</v>
      </c>
      <c r="D222" s="61">
        <v>2</v>
      </c>
      <c r="E222" s="61">
        <v>1</v>
      </c>
      <c r="F222" s="63">
        <v>1</v>
      </c>
      <c r="G222" s="62" t="s">
        <v>156</v>
      </c>
      <c r="H222" s="90">
        <v>189</v>
      </c>
      <c r="I222" s="121">
        <v>0</v>
      </c>
      <c r="J222" s="121">
        <v>0</v>
      </c>
      <c r="K222" s="121">
        <v>0</v>
      </c>
      <c r="L222" s="139">
        <v>0</v>
      </c>
    </row>
    <row r="223" spans="1:15" ht="25.5" hidden="1" customHeight="1">
      <c r="A223" s="60">
        <v>3</v>
      </c>
      <c r="B223" s="62">
        <v>1</v>
      </c>
      <c r="C223" s="60">
        <v>3</v>
      </c>
      <c r="D223" s="61">
        <v>2</v>
      </c>
      <c r="E223" s="61">
        <v>1</v>
      </c>
      <c r="F223" s="63">
        <v>2</v>
      </c>
      <c r="G223" s="62" t="s">
        <v>157</v>
      </c>
      <c r="H223" s="90">
        <v>190</v>
      </c>
      <c r="I223" s="121">
        <v>0</v>
      </c>
      <c r="J223" s="121">
        <v>0</v>
      </c>
      <c r="K223" s="121">
        <v>0</v>
      </c>
      <c r="L223" s="121">
        <v>0</v>
      </c>
    </row>
    <row r="224" spans="1:15" hidden="1">
      <c r="A224" s="60">
        <v>3</v>
      </c>
      <c r="B224" s="62">
        <v>1</v>
      </c>
      <c r="C224" s="60">
        <v>3</v>
      </c>
      <c r="D224" s="61">
        <v>2</v>
      </c>
      <c r="E224" s="61">
        <v>1</v>
      </c>
      <c r="F224" s="63">
        <v>3</v>
      </c>
      <c r="G224" s="62" t="s">
        <v>158</v>
      </c>
      <c r="H224" s="90">
        <v>191</v>
      </c>
      <c r="I224" s="121">
        <v>0</v>
      </c>
      <c r="J224" s="121">
        <v>0</v>
      </c>
      <c r="K224" s="121">
        <v>0</v>
      </c>
      <c r="L224" s="121">
        <v>0</v>
      </c>
    </row>
    <row r="225" spans="1:12" ht="25.5" hidden="1" customHeight="1">
      <c r="A225" s="60">
        <v>3</v>
      </c>
      <c r="B225" s="62">
        <v>1</v>
      </c>
      <c r="C225" s="60">
        <v>3</v>
      </c>
      <c r="D225" s="61">
        <v>2</v>
      </c>
      <c r="E225" s="61">
        <v>1</v>
      </c>
      <c r="F225" s="63">
        <v>4</v>
      </c>
      <c r="G225" s="62" t="s">
        <v>159</v>
      </c>
      <c r="H225" s="90">
        <v>192</v>
      </c>
      <c r="I225" s="121">
        <v>0</v>
      </c>
      <c r="J225" s="121">
        <v>0</v>
      </c>
      <c r="K225" s="121">
        <v>0</v>
      </c>
      <c r="L225" s="139">
        <v>0</v>
      </c>
    </row>
    <row r="226" spans="1:12" hidden="1">
      <c r="A226" s="60">
        <v>3</v>
      </c>
      <c r="B226" s="62">
        <v>1</v>
      </c>
      <c r="C226" s="60">
        <v>3</v>
      </c>
      <c r="D226" s="61">
        <v>2</v>
      </c>
      <c r="E226" s="61">
        <v>1</v>
      </c>
      <c r="F226" s="63">
        <v>5</v>
      </c>
      <c r="G226" s="56" t="s">
        <v>160</v>
      </c>
      <c r="H226" s="90">
        <v>193</v>
      </c>
      <c r="I226" s="121">
        <v>0</v>
      </c>
      <c r="J226" s="121">
        <v>0</v>
      </c>
      <c r="K226" s="121">
        <v>0</v>
      </c>
      <c r="L226" s="121">
        <v>0</v>
      </c>
    </row>
    <row r="227" spans="1:12" hidden="1">
      <c r="A227" s="60">
        <v>3</v>
      </c>
      <c r="B227" s="62">
        <v>1</v>
      </c>
      <c r="C227" s="60">
        <v>3</v>
      </c>
      <c r="D227" s="61">
        <v>2</v>
      </c>
      <c r="E227" s="61">
        <v>1</v>
      </c>
      <c r="F227" s="63">
        <v>6</v>
      </c>
      <c r="G227" s="56" t="s">
        <v>155</v>
      </c>
      <c r="H227" s="90">
        <v>194</v>
      </c>
      <c r="I227" s="121">
        <v>0</v>
      </c>
      <c r="J227" s="121">
        <v>0</v>
      </c>
      <c r="K227" s="121">
        <v>0</v>
      </c>
      <c r="L227" s="139">
        <v>0</v>
      </c>
    </row>
    <row r="228" spans="1:12" ht="25.5" hidden="1" customHeight="1">
      <c r="A228" s="57">
        <v>3</v>
      </c>
      <c r="B228" s="55">
        <v>1</v>
      </c>
      <c r="C228" s="55">
        <v>4</v>
      </c>
      <c r="D228" s="55"/>
      <c r="E228" s="55"/>
      <c r="F228" s="58"/>
      <c r="G228" s="56" t="s">
        <v>161</v>
      </c>
      <c r="H228" s="90">
        <v>195</v>
      </c>
      <c r="I228" s="122">
        <f t="shared" ref="I228:L230" si="22">I229</f>
        <v>0</v>
      </c>
      <c r="J228" s="128">
        <f t="shared" si="22"/>
        <v>0</v>
      </c>
      <c r="K228" s="123">
        <f t="shared" si="22"/>
        <v>0</v>
      </c>
      <c r="L228" s="123">
        <f t="shared" si="22"/>
        <v>0</v>
      </c>
    </row>
    <row r="229" spans="1:12" ht="25.5" hidden="1" customHeight="1">
      <c r="A229" s="68">
        <v>3</v>
      </c>
      <c r="B229" s="75">
        <v>1</v>
      </c>
      <c r="C229" s="75">
        <v>4</v>
      </c>
      <c r="D229" s="75">
        <v>1</v>
      </c>
      <c r="E229" s="75"/>
      <c r="F229" s="76"/>
      <c r="G229" s="56" t="s">
        <v>161</v>
      </c>
      <c r="H229" s="90">
        <v>196</v>
      </c>
      <c r="I229" s="124">
        <f t="shared" si="22"/>
        <v>0</v>
      </c>
      <c r="J229" s="133">
        <f t="shared" si="22"/>
        <v>0</v>
      </c>
      <c r="K229" s="125">
        <f t="shared" si="22"/>
        <v>0</v>
      </c>
      <c r="L229" s="125">
        <f t="shared" si="22"/>
        <v>0</v>
      </c>
    </row>
    <row r="230" spans="1:12" ht="25.5" hidden="1" customHeight="1">
      <c r="A230" s="60">
        <v>3</v>
      </c>
      <c r="B230" s="61">
        <v>1</v>
      </c>
      <c r="C230" s="61">
        <v>4</v>
      </c>
      <c r="D230" s="61">
        <v>1</v>
      </c>
      <c r="E230" s="61">
        <v>1</v>
      </c>
      <c r="F230" s="63"/>
      <c r="G230" s="56" t="s">
        <v>162</v>
      </c>
      <c r="H230" s="90">
        <v>197</v>
      </c>
      <c r="I230" s="115">
        <f t="shared" si="22"/>
        <v>0</v>
      </c>
      <c r="J230" s="127">
        <f t="shared" si="22"/>
        <v>0</v>
      </c>
      <c r="K230" s="116">
        <f t="shared" si="22"/>
        <v>0</v>
      </c>
      <c r="L230" s="116">
        <f t="shared" si="22"/>
        <v>0</v>
      </c>
    </row>
    <row r="231" spans="1:12" ht="25.5" hidden="1" customHeight="1">
      <c r="A231" s="64">
        <v>3</v>
      </c>
      <c r="B231" s="60">
        <v>1</v>
      </c>
      <c r="C231" s="61">
        <v>4</v>
      </c>
      <c r="D231" s="61">
        <v>1</v>
      </c>
      <c r="E231" s="61">
        <v>1</v>
      </c>
      <c r="F231" s="63">
        <v>1</v>
      </c>
      <c r="G231" s="56" t="s">
        <v>162</v>
      </c>
      <c r="H231" s="90">
        <v>198</v>
      </c>
      <c r="I231" s="121">
        <v>0</v>
      </c>
      <c r="J231" s="121">
        <v>0</v>
      </c>
      <c r="K231" s="121">
        <v>0</v>
      </c>
      <c r="L231" s="121">
        <v>0</v>
      </c>
    </row>
    <row r="232" spans="1:12" ht="25.5" hidden="1" customHeight="1">
      <c r="A232" s="64">
        <v>3</v>
      </c>
      <c r="B232" s="61">
        <v>1</v>
      </c>
      <c r="C232" s="61">
        <v>5</v>
      </c>
      <c r="D232" s="61"/>
      <c r="E232" s="61"/>
      <c r="F232" s="63"/>
      <c r="G232" s="62" t="s">
        <v>163</v>
      </c>
      <c r="H232" s="90">
        <v>199</v>
      </c>
      <c r="I232" s="115">
        <f t="shared" ref="I232:L233" si="23">I233</f>
        <v>0</v>
      </c>
      <c r="J232" s="115">
        <f t="shared" si="23"/>
        <v>0</v>
      </c>
      <c r="K232" s="115">
        <f t="shared" si="23"/>
        <v>0</v>
      </c>
      <c r="L232" s="115">
        <f t="shared" si="23"/>
        <v>0</v>
      </c>
    </row>
    <row r="233" spans="1:12" ht="25.5" hidden="1" customHeight="1">
      <c r="A233" s="64">
        <v>3</v>
      </c>
      <c r="B233" s="61">
        <v>1</v>
      </c>
      <c r="C233" s="61">
        <v>5</v>
      </c>
      <c r="D233" s="61">
        <v>1</v>
      </c>
      <c r="E233" s="61"/>
      <c r="F233" s="63"/>
      <c r="G233" s="62" t="s">
        <v>163</v>
      </c>
      <c r="H233" s="90">
        <v>200</v>
      </c>
      <c r="I233" s="115">
        <f t="shared" si="23"/>
        <v>0</v>
      </c>
      <c r="J233" s="115">
        <f t="shared" si="23"/>
        <v>0</v>
      </c>
      <c r="K233" s="115">
        <f t="shared" si="23"/>
        <v>0</v>
      </c>
      <c r="L233" s="115">
        <f t="shared" si="23"/>
        <v>0</v>
      </c>
    </row>
    <row r="234" spans="1:12" ht="25.5" hidden="1" customHeight="1">
      <c r="A234" s="64">
        <v>3</v>
      </c>
      <c r="B234" s="61">
        <v>1</v>
      </c>
      <c r="C234" s="61">
        <v>5</v>
      </c>
      <c r="D234" s="61">
        <v>1</v>
      </c>
      <c r="E234" s="61">
        <v>1</v>
      </c>
      <c r="F234" s="63"/>
      <c r="G234" s="62" t="s">
        <v>163</v>
      </c>
      <c r="H234" s="90">
        <v>201</v>
      </c>
      <c r="I234" s="115">
        <f>SUM(I235:I237)</f>
        <v>0</v>
      </c>
      <c r="J234" s="115">
        <f>SUM(J235:J237)</f>
        <v>0</v>
      </c>
      <c r="K234" s="115">
        <f>SUM(K235:K237)</f>
        <v>0</v>
      </c>
      <c r="L234" s="115">
        <f>SUM(L235:L237)</f>
        <v>0</v>
      </c>
    </row>
    <row r="235" spans="1:12" hidden="1">
      <c r="A235" s="64">
        <v>3</v>
      </c>
      <c r="B235" s="61">
        <v>1</v>
      </c>
      <c r="C235" s="61">
        <v>5</v>
      </c>
      <c r="D235" s="61">
        <v>1</v>
      </c>
      <c r="E235" s="61">
        <v>1</v>
      </c>
      <c r="F235" s="63">
        <v>1</v>
      </c>
      <c r="G235" s="94" t="s">
        <v>164</v>
      </c>
      <c r="H235" s="90">
        <v>202</v>
      </c>
      <c r="I235" s="121">
        <v>0</v>
      </c>
      <c r="J235" s="121">
        <v>0</v>
      </c>
      <c r="K235" s="121">
        <v>0</v>
      </c>
      <c r="L235" s="121">
        <v>0</v>
      </c>
    </row>
    <row r="236" spans="1:12" hidden="1">
      <c r="A236" s="64">
        <v>3</v>
      </c>
      <c r="B236" s="61">
        <v>1</v>
      </c>
      <c r="C236" s="61">
        <v>5</v>
      </c>
      <c r="D236" s="61">
        <v>1</v>
      </c>
      <c r="E236" s="61">
        <v>1</v>
      </c>
      <c r="F236" s="63">
        <v>2</v>
      </c>
      <c r="G236" s="94" t="s">
        <v>165</v>
      </c>
      <c r="H236" s="90">
        <v>203</v>
      </c>
      <c r="I236" s="121">
        <v>0</v>
      </c>
      <c r="J236" s="121">
        <v>0</v>
      </c>
      <c r="K236" s="121">
        <v>0</v>
      </c>
      <c r="L236" s="121">
        <v>0</v>
      </c>
    </row>
    <row r="237" spans="1:12" ht="25.5" hidden="1" customHeight="1">
      <c r="A237" s="64">
        <v>3</v>
      </c>
      <c r="B237" s="61">
        <v>1</v>
      </c>
      <c r="C237" s="61">
        <v>5</v>
      </c>
      <c r="D237" s="61">
        <v>1</v>
      </c>
      <c r="E237" s="61">
        <v>1</v>
      </c>
      <c r="F237" s="63">
        <v>3</v>
      </c>
      <c r="G237" s="94" t="s">
        <v>166</v>
      </c>
      <c r="H237" s="90">
        <v>204</v>
      </c>
      <c r="I237" s="121">
        <v>0</v>
      </c>
      <c r="J237" s="121">
        <v>0</v>
      </c>
      <c r="K237" s="121">
        <v>0</v>
      </c>
      <c r="L237" s="121">
        <v>0</v>
      </c>
    </row>
    <row r="238" spans="1:12" ht="38.25" hidden="1" customHeight="1">
      <c r="A238" s="49">
        <v>3</v>
      </c>
      <c r="B238" s="50">
        <v>2</v>
      </c>
      <c r="C238" s="50"/>
      <c r="D238" s="50"/>
      <c r="E238" s="50"/>
      <c r="F238" s="52"/>
      <c r="G238" s="51" t="s">
        <v>167</v>
      </c>
      <c r="H238" s="90">
        <v>205</v>
      </c>
      <c r="I238" s="115">
        <f>SUM(I239+I271)</f>
        <v>0</v>
      </c>
      <c r="J238" s="127">
        <f>SUM(J239+J271)</f>
        <v>0</v>
      </c>
      <c r="K238" s="116">
        <f>SUM(K239+K271)</f>
        <v>0</v>
      </c>
      <c r="L238" s="116">
        <f>SUM(L239+L271)</f>
        <v>0</v>
      </c>
    </row>
    <row r="239" spans="1:12" ht="38.25" hidden="1" customHeight="1">
      <c r="A239" s="68">
        <v>3</v>
      </c>
      <c r="B239" s="74">
        <v>2</v>
      </c>
      <c r="C239" s="75">
        <v>1</v>
      </c>
      <c r="D239" s="75"/>
      <c r="E239" s="75"/>
      <c r="F239" s="76"/>
      <c r="G239" s="77" t="s">
        <v>168</v>
      </c>
      <c r="H239" s="90">
        <v>206</v>
      </c>
      <c r="I239" s="124">
        <f>SUM(I240+I249+I253+I257+I261+I264+I267)</f>
        <v>0</v>
      </c>
      <c r="J239" s="133">
        <f>SUM(J240+J249+J253+J257+J261+J264+J267)</f>
        <v>0</v>
      </c>
      <c r="K239" s="125">
        <f>SUM(K240+K249+K253+K257+K261+K264+K267)</f>
        <v>0</v>
      </c>
      <c r="L239" s="125">
        <f>SUM(L240+L249+L253+L257+L261+L264+L267)</f>
        <v>0</v>
      </c>
    </row>
    <row r="240" spans="1:12" hidden="1">
      <c r="A240" s="60">
        <v>3</v>
      </c>
      <c r="B240" s="61">
        <v>2</v>
      </c>
      <c r="C240" s="61">
        <v>1</v>
      </c>
      <c r="D240" s="61">
        <v>1</v>
      </c>
      <c r="E240" s="61"/>
      <c r="F240" s="63"/>
      <c r="G240" s="62" t="s">
        <v>169</v>
      </c>
      <c r="H240" s="90">
        <v>207</v>
      </c>
      <c r="I240" s="124">
        <f>I241</f>
        <v>0</v>
      </c>
      <c r="J240" s="124">
        <f>J241</f>
        <v>0</v>
      </c>
      <c r="K240" s="124">
        <f>K241</f>
        <v>0</v>
      </c>
      <c r="L240" s="124">
        <f>L241</f>
        <v>0</v>
      </c>
    </row>
    <row r="241" spans="1:12" hidden="1">
      <c r="A241" s="60">
        <v>3</v>
      </c>
      <c r="B241" s="60">
        <v>2</v>
      </c>
      <c r="C241" s="61">
        <v>1</v>
      </c>
      <c r="D241" s="61">
        <v>1</v>
      </c>
      <c r="E241" s="61">
        <v>1</v>
      </c>
      <c r="F241" s="63"/>
      <c r="G241" s="62" t="s">
        <v>170</v>
      </c>
      <c r="H241" s="90">
        <v>208</v>
      </c>
      <c r="I241" s="115">
        <f>SUM(I242:I242)</f>
        <v>0</v>
      </c>
      <c r="J241" s="127">
        <f>SUM(J242:J242)</f>
        <v>0</v>
      </c>
      <c r="K241" s="116">
        <f>SUM(K242:K242)</f>
        <v>0</v>
      </c>
      <c r="L241" s="116">
        <f>SUM(L242:L242)</f>
        <v>0</v>
      </c>
    </row>
    <row r="242" spans="1:12" hidden="1">
      <c r="A242" s="68">
        <v>3</v>
      </c>
      <c r="B242" s="68">
        <v>2</v>
      </c>
      <c r="C242" s="75">
        <v>1</v>
      </c>
      <c r="D242" s="75">
        <v>1</v>
      </c>
      <c r="E242" s="75">
        <v>1</v>
      </c>
      <c r="F242" s="76">
        <v>1</v>
      </c>
      <c r="G242" s="77" t="s">
        <v>170</v>
      </c>
      <c r="H242" s="90">
        <v>209</v>
      </c>
      <c r="I242" s="121">
        <v>0</v>
      </c>
      <c r="J242" s="121">
        <v>0</v>
      </c>
      <c r="K242" s="121">
        <v>0</v>
      </c>
      <c r="L242" s="121">
        <v>0</v>
      </c>
    </row>
    <row r="243" spans="1:12" hidden="1">
      <c r="A243" s="68">
        <v>3</v>
      </c>
      <c r="B243" s="75">
        <v>2</v>
      </c>
      <c r="C243" s="75">
        <v>1</v>
      </c>
      <c r="D243" s="75">
        <v>1</v>
      </c>
      <c r="E243" s="75">
        <v>2</v>
      </c>
      <c r="F243" s="76"/>
      <c r="G243" s="77" t="s">
        <v>171</v>
      </c>
      <c r="H243" s="90">
        <v>210</v>
      </c>
      <c r="I243" s="115">
        <f>SUM(I244:I245)</f>
        <v>0</v>
      </c>
      <c r="J243" s="115">
        <f>SUM(J244:J245)</f>
        <v>0</v>
      </c>
      <c r="K243" s="115">
        <f>SUM(K244:K245)</f>
        <v>0</v>
      </c>
      <c r="L243" s="115">
        <f>SUM(L244:L245)</f>
        <v>0</v>
      </c>
    </row>
    <row r="244" spans="1:12" hidden="1">
      <c r="A244" s="68">
        <v>3</v>
      </c>
      <c r="B244" s="75">
        <v>2</v>
      </c>
      <c r="C244" s="75">
        <v>1</v>
      </c>
      <c r="D244" s="75">
        <v>1</v>
      </c>
      <c r="E244" s="75">
        <v>2</v>
      </c>
      <c r="F244" s="76">
        <v>1</v>
      </c>
      <c r="G244" s="77" t="s">
        <v>172</v>
      </c>
      <c r="H244" s="90">
        <v>211</v>
      </c>
      <c r="I244" s="121">
        <v>0</v>
      </c>
      <c r="J244" s="121">
        <v>0</v>
      </c>
      <c r="K244" s="121">
        <v>0</v>
      </c>
      <c r="L244" s="121">
        <v>0</v>
      </c>
    </row>
    <row r="245" spans="1:12" hidden="1">
      <c r="A245" s="68">
        <v>3</v>
      </c>
      <c r="B245" s="75">
        <v>2</v>
      </c>
      <c r="C245" s="75">
        <v>1</v>
      </c>
      <c r="D245" s="75">
        <v>1</v>
      </c>
      <c r="E245" s="75">
        <v>2</v>
      </c>
      <c r="F245" s="76">
        <v>2</v>
      </c>
      <c r="G245" s="77" t="s">
        <v>173</v>
      </c>
      <c r="H245" s="90">
        <v>212</v>
      </c>
      <c r="I245" s="121">
        <v>0</v>
      </c>
      <c r="J245" s="121">
        <v>0</v>
      </c>
      <c r="K245" s="121">
        <v>0</v>
      </c>
      <c r="L245" s="121">
        <v>0</v>
      </c>
    </row>
    <row r="246" spans="1:12" hidden="1">
      <c r="A246" s="68">
        <v>3</v>
      </c>
      <c r="B246" s="75">
        <v>2</v>
      </c>
      <c r="C246" s="75">
        <v>1</v>
      </c>
      <c r="D246" s="75">
        <v>1</v>
      </c>
      <c r="E246" s="75">
        <v>3</v>
      </c>
      <c r="F246" s="98"/>
      <c r="G246" s="77" t="s">
        <v>174</v>
      </c>
      <c r="H246" s="90">
        <v>213</v>
      </c>
      <c r="I246" s="115">
        <f>SUM(I247:I248)</f>
        <v>0</v>
      </c>
      <c r="J246" s="115">
        <f>SUM(J247:J248)</f>
        <v>0</v>
      </c>
      <c r="K246" s="115">
        <f>SUM(K247:K248)</f>
        <v>0</v>
      </c>
      <c r="L246" s="115">
        <f>SUM(L247:L248)</f>
        <v>0</v>
      </c>
    </row>
    <row r="247" spans="1:12" hidden="1">
      <c r="A247" s="68">
        <v>3</v>
      </c>
      <c r="B247" s="75">
        <v>2</v>
      </c>
      <c r="C247" s="75">
        <v>1</v>
      </c>
      <c r="D247" s="75">
        <v>1</v>
      </c>
      <c r="E247" s="75">
        <v>3</v>
      </c>
      <c r="F247" s="76">
        <v>1</v>
      </c>
      <c r="G247" s="77" t="s">
        <v>175</v>
      </c>
      <c r="H247" s="90">
        <v>214</v>
      </c>
      <c r="I247" s="121">
        <v>0</v>
      </c>
      <c r="J247" s="121">
        <v>0</v>
      </c>
      <c r="K247" s="121">
        <v>0</v>
      </c>
      <c r="L247" s="121">
        <v>0</v>
      </c>
    </row>
    <row r="248" spans="1:12" hidden="1">
      <c r="A248" s="68">
        <v>3</v>
      </c>
      <c r="B248" s="75">
        <v>2</v>
      </c>
      <c r="C248" s="75">
        <v>1</v>
      </c>
      <c r="D248" s="75">
        <v>1</v>
      </c>
      <c r="E248" s="75">
        <v>3</v>
      </c>
      <c r="F248" s="76">
        <v>2</v>
      </c>
      <c r="G248" s="77" t="s">
        <v>176</v>
      </c>
      <c r="H248" s="90">
        <v>215</v>
      </c>
      <c r="I248" s="121">
        <v>0</v>
      </c>
      <c r="J248" s="121">
        <v>0</v>
      </c>
      <c r="K248" s="121">
        <v>0</v>
      </c>
      <c r="L248" s="121">
        <v>0</v>
      </c>
    </row>
    <row r="249" spans="1:12" hidden="1">
      <c r="A249" s="60">
        <v>3</v>
      </c>
      <c r="B249" s="61">
        <v>2</v>
      </c>
      <c r="C249" s="61">
        <v>1</v>
      </c>
      <c r="D249" s="61">
        <v>2</v>
      </c>
      <c r="E249" s="61"/>
      <c r="F249" s="63"/>
      <c r="G249" s="62" t="s">
        <v>177</v>
      </c>
      <c r="H249" s="90">
        <v>216</v>
      </c>
      <c r="I249" s="115">
        <f>I250</f>
        <v>0</v>
      </c>
      <c r="J249" s="115">
        <f>J250</f>
        <v>0</v>
      </c>
      <c r="K249" s="115">
        <f>K250</f>
        <v>0</v>
      </c>
      <c r="L249" s="115">
        <f>L250</f>
        <v>0</v>
      </c>
    </row>
    <row r="250" spans="1:12" hidden="1">
      <c r="A250" s="60">
        <v>3</v>
      </c>
      <c r="B250" s="61">
        <v>2</v>
      </c>
      <c r="C250" s="61">
        <v>1</v>
      </c>
      <c r="D250" s="61">
        <v>2</v>
      </c>
      <c r="E250" s="61">
        <v>1</v>
      </c>
      <c r="F250" s="63"/>
      <c r="G250" s="62" t="s">
        <v>177</v>
      </c>
      <c r="H250" s="90">
        <v>217</v>
      </c>
      <c r="I250" s="115">
        <f>SUM(I251:I252)</f>
        <v>0</v>
      </c>
      <c r="J250" s="127">
        <f>SUM(J251:J252)</f>
        <v>0</v>
      </c>
      <c r="K250" s="116">
        <f>SUM(K251:K252)</f>
        <v>0</v>
      </c>
      <c r="L250" s="116">
        <f>SUM(L251:L252)</f>
        <v>0</v>
      </c>
    </row>
    <row r="251" spans="1:12" ht="25.5" hidden="1" customHeight="1">
      <c r="A251" s="68">
        <v>3</v>
      </c>
      <c r="B251" s="74">
        <v>2</v>
      </c>
      <c r="C251" s="75">
        <v>1</v>
      </c>
      <c r="D251" s="75">
        <v>2</v>
      </c>
      <c r="E251" s="75">
        <v>1</v>
      </c>
      <c r="F251" s="76">
        <v>1</v>
      </c>
      <c r="G251" s="77" t="s">
        <v>178</v>
      </c>
      <c r="H251" s="90">
        <v>218</v>
      </c>
      <c r="I251" s="121">
        <v>0</v>
      </c>
      <c r="J251" s="121">
        <v>0</v>
      </c>
      <c r="K251" s="121">
        <v>0</v>
      </c>
      <c r="L251" s="121">
        <v>0</v>
      </c>
    </row>
    <row r="252" spans="1:12" ht="25.5" hidden="1" customHeight="1">
      <c r="A252" s="60">
        <v>3</v>
      </c>
      <c r="B252" s="61">
        <v>2</v>
      </c>
      <c r="C252" s="61">
        <v>1</v>
      </c>
      <c r="D252" s="61">
        <v>2</v>
      </c>
      <c r="E252" s="61">
        <v>1</v>
      </c>
      <c r="F252" s="63">
        <v>2</v>
      </c>
      <c r="G252" s="62" t="s">
        <v>179</v>
      </c>
      <c r="H252" s="90">
        <v>219</v>
      </c>
      <c r="I252" s="121">
        <v>0</v>
      </c>
      <c r="J252" s="121">
        <v>0</v>
      </c>
      <c r="K252" s="121">
        <v>0</v>
      </c>
      <c r="L252" s="121">
        <v>0</v>
      </c>
    </row>
    <row r="253" spans="1:12" ht="25.5" hidden="1" customHeight="1">
      <c r="A253" s="57">
        <v>3</v>
      </c>
      <c r="B253" s="55">
        <v>2</v>
      </c>
      <c r="C253" s="55">
        <v>1</v>
      </c>
      <c r="D253" s="55">
        <v>3</v>
      </c>
      <c r="E253" s="55"/>
      <c r="F253" s="58"/>
      <c r="G253" s="56" t="s">
        <v>180</v>
      </c>
      <c r="H253" s="90">
        <v>220</v>
      </c>
      <c r="I253" s="122">
        <f>I254</f>
        <v>0</v>
      </c>
      <c r="J253" s="128">
        <f>J254</f>
        <v>0</v>
      </c>
      <c r="K253" s="123">
        <f>K254</f>
        <v>0</v>
      </c>
      <c r="L253" s="123">
        <f>L254</f>
        <v>0</v>
      </c>
    </row>
    <row r="254" spans="1:12" ht="25.5" hidden="1" customHeight="1">
      <c r="A254" s="60">
        <v>3</v>
      </c>
      <c r="B254" s="61">
        <v>2</v>
      </c>
      <c r="C254" s="61">
        <v>1</v>
      </c>
      <c r="D254" s="61">
        <v>3</v>
      </c>
      <c r="E254" s="61">
        <v>1</v>
      </c>
      <c r="F254" s="63"/>
      <c r="G254" s="56" t="s">
        <v>180</v>
      </c>
      <c r="H254" s="90">
        <v>221</v>
      </c>
      <c r="I254" s="115">
        <f>I255+I256</f>
        <v>0</v>
      </c>
      <c r="J254" s="115">
        <f>J255+J256</f>
        <v>0</v>
      </c>
      <c r="K254" s="115">
        <f>K255+K256</f>
        <v>0</v>
      </c>
      <c r="L254" s="115">
        <f>L255+L256</f>
        <v>0</v>
      </c>
    </row>
    <row r="255" spans="1:12" ht="25.5" hidden="1" customHeight="1">
      <c r="A255" s="60">
        <v>3</v>
      </c>
      <c r="B255" s="61">
        <v>2</v>
      </c>
      <c r="C255" s="61">
        <v>1</v>
      </c>
      <c r="D255" s="61">
        <v>3</v>
      </c>
      <c r="E255" s="61">
        <v>1</v>
      </c>
      <c r="F255" s="63">
        <v>1</v>
      </c>
      <c r="G255" s="62" t="s">
        <v>181</v>
      </c>
      <c r="H255" s="90">
        <v>222</v>
      </c>
      <c r="I255" s="121">
        <v>0</v>
      </c>
      <c r="J255" s="121">
        <v>0</v>
      </c>
      <c r="K255" s="121">
        <v>0</v>
      </c>
      <c r="L255" s="121">
        <v>0</v>
      </c>
    </row>
    <row r="256" spans="1:12" ht="25.5" hidden="1" customHeight="1">
      <c r="A256" s="60">
        <v>3</v>
      </c>
      <c r="B256" s="61">
        <v>2</v>
      </c>
      <c r="C256" s="61">
        <v>1</v>
      </c>
      <c r="D256" s="61">
        <v>3</v>
      </c>
      <c r="E256" s="61">
        <v>1</v>
      </c>
      <c r="F256" s="63">
        <v>2</v>
      </c>
      <c r="G256" s="62" t="s">
        <v>182</v>
      </c>
      <c r="H256" s="90">
        <v>223</v>
      </c>
      <c r="I256" s="139">
        <v>0</v>
      </c>
      <c r="J256" s="136">
        <v>0</v>
      </c>
      <c r="K256" s="139">
        <v>0</v>
      </c>
      <c r="L256" s="139">
        <v>0</v>
      </c>
    </row>
    <row r="257" spans="1:12" hidden="1">
      <c r="A257" s="60">
        <v>3</v>
      </c>
      <c r="B257" s="61">
        <v>2</v>
      </c>
      <c r="C257" s="61">
        <v>1</v>
      </c>
      <c r="D257" s="61">
        <v>4</v>
      </c>
      <c r="E257" s="61"/>
      <c r="F257" s="63"/>
      <c r="G257" s="62" t="s">
        <v>183</v>
      </c>
      <c r="H257" s="90">
        <v>224</v>
      </c>
      <c r="I257" s="115">
        <f>I258</f>
        <v>0</v>
      </c>
      <c r="J257" s="116">
        <f>J258</f>
        <v>0</v>
      </c>
      <c r="K257" s="115">
        <f>K258</f>
        <v>0</v>
      </c>
      <c r="L257" s="116">
        <f>L258</f>
        <v>0</v>
      </c>
    </row>
    <row r="258" spans="1:12" hidden="1">
      <c r="A258" s="57">
        <v>3</v>
      </c>
      <c r="B258" s="55">
        <v>2</v>
      </c>
      <c r="C258" s="55">
        <v>1</v>
      </c>
      <c r="D258" s="55">
        <v>4</v>
      </c>
      <c r="E258" s="55">
        <v>1</v>
      </c>
      <c r="F258" s="58"/>
      <c r="G258" s="56" t="s">
        <v>183</v>
      </c>
      <c r="H258" s="90">
        <v>225</v>
      </c>
      <c r="I258" s="122">
        <f>SUM(I259:I260)</f>
        <v>0</v>
      </c>
      <c r="J258" s="128">
        <f>SUM(J259:J260)</f>
        <v>0</v>
      </c>
      <c r="K258" s="123">
        <f>SUM(K259:K260)</f>
        <v>0</v>
      </c>
      <c r="L258" s="123">
        <f>SUM(L259:L260)</f>
        <v>0</v>
      </c>
    </row>
    <row r="259" spans="1:12" ht="25.5" hidden="1" customHeight="1">
      <c r="A259" s="60">
        <v>3</v>
      </c>
      <c r="B259" s="61">
        <v>2</v>
      </c>
      <c r="C259" s="61">
        <v>1</v>
      </c>
      <c r="D259" s="61">
        <v>4</v>
      </c>
      <c r="E259" s="61">
        <v>1</v>
      </c>
      <c r="F259" s="63">
        <v>1</v>
      </c>
      <c r="G259" s="62" t="s">
        <v>184</v>
      </c>
      <c r="H259" s="90">
        <v>226</v>
      </c>
      <c r="I259" s="121">
        <v>0</v>
      </c>
      <c r="J259" s="121">
        <v>0</v>
      </c>
      <c r="K259" s="121">
        <v>0</v>
      </c>
      <c r="L259" s="121">
        <v>0</v>
      </c>
    </row>
    <row r="260" spans="1:12" ht="25.5" hidden="1" customHeight="1">
      <c r="A260" s="60">
        <v>3</v>
      </c>
      <c r="B260" s="61">
        <v>2</v>
      </c>
      <c r="C260" s="61">
        <v>1</v>
      </c>
      <c r="D260" s="61">
        <v>4</v>
      </c>
      <c r="E260" s="61">
        <v>1</v>
      </c>
      <c r="F260" s="63">
        <v>2</v>
      </c>
      <c r="G260" s="62" t="s">
        <v>185</v>
      </c>
      <c r="H260" s="90">
        <v>227</v>
      </c>
      <c r="I260" s="121">
        <v>0</v>
      </c>
      <c r="J260" s="121">
        <v>0</v>
      </c>
      <c r="K260" s="121">
        <v>0</v>
      </c>
      <c r="L260" s="121">
        <v>0</v>
      </c>
    </row>
    <row r="261" spans="1:12" hidden="1">
      <c r="A261" s="60">
        <v>3</v>
      </c>
      <c r="B261" s="61">
        <v>2</v>
      </c>
      <c r="C261" s="61">
        <v>1</v>
      </c>
      <c r="D261" s="61">
        <v>5</v>
      </c>
      <c r="E261" s="61"/>
      <c r="F261" s="63"/>
      <c r="G261" s="62" t="s">
        <v>186</v>
      </c>
      <c r="H261" s="90">
        <v>228</v>
      </c>
      <c r="I261" s="115">
        <f t="shared" ref="I261:L262" si="24">I262</f>
        <v>0</v>
      </c>
      <c r="J261" s="127">
        <f t="shared" si="24"/>
        <v>0</v>
      </c>
      <c r="K261" s="116">
        <f t="shared" si="24"/>
        <v>0</v>
      </c>
      <c r="L261" s="116">
        <f t="shared" si="24"/>
        <v>0</v>
      </c>
    </row>
    <row r="262" spans="1:12" hidden="1">
      <c r="A262" s="60">
        <v>3</v>
      </c>
      <c r="B262" s="61">
        <v>2</v>
      </c>
      <c r="C262" s="61">
        <v>1</v>
      </c>
      <c r="D262" s="61">
        <v>5</v>
      </c>
      <c r="E262" s="61">
        <v>1</v>
      </c>
      <c r="F262" s="63"/>
      <c r="G262" s="62" t="s">
        <v>186</v>
      </c>
      <c r="H262" s="90">
        <v>229</v>
      </c>
      <c r="I262" s="116">
        <f t="shared" si="24"/>
        <v>0</v>
      </c>
      <c r="J262" s="127">
        <f t="shared" si="24"/>
        <v>0</v>
      </c>
      <c r="K262" s="116">
        <f t="shared" si="24"/>
        <v>0</v>
      </c>
      <c r="L262" s="116">
        <f t="shared" si="24"/>
        <v>0</v>
      </c>
    </row>
    <row r="263" spans="1:12" hidden="1">
      <c r="A263" s="74">
        <v>3</v>
      </c>
      <c r="B263" s="75">
        <v>2</v>
      </c>
      <c r="C263" s="75">
        <v>1</v>
      </c>
      <c r="D263" s="75">
        <v>5</v>
      </c>
      <c r="E263" s="75">
        <v>1</v>
      </c>
      <c r="F263" s="76">
        <v>1</v>
      </c>
      <c r="G263" s="62" t="s">
        <v>186</v>
      </c>
      <c r="H263" s="90">
        <v>230</v>
      </c>
      <c r="I263" s="139">
        <v>0</v>
      </c>
      <c r="J263" s="139">
        <v>0</v>
      </c>
      <c r="K263" s="139">
        <v>0</v>
      </c>
      <c r="L263" s="139">
        <v>0</v>
      </c>
    </row>
    <row r="264" spans="1:12" hidden="1">
      <c r="A264" s="60">
        <v>3</v>
      </c>
      <c r="B264" s="61">
        <v>2</v>
      </c>
      <c r="C264" s="61">
        <v>1</v>
      </c>
      <c r="D264" s="61">
        <v>6</v>
      </c>
      <c r="E264" s="61"/>
      <c r="F264" s="63"/>
      <c r="G264" s="62" t="s">
        <v>187</v>
      </c>
      <c r="H264" s="90">
        <v>231</v>
      </c>
      <c r="I264" s="115">
        <f t="shared" ref="I264:L265" si="25">I265</f>
        <v>0</v>
      </c>
      <c r="J264" s="127">
        <f t="shared" si="25"/>
        <v>0</v>
      </c>
      <c r="K264" s="116">
        <f t="shared" si="25"/>
        <v>0</v>
      </c>
      <c r="L264" s="116">
        <f t="shared" si="25"/>
        <v>0</v>
      </c>
    </row>
    <row r="265" spans="1:12" hidden="1">
      <c r="A265" s="60">
        <v>3</v>
      </c>
      <c r="B265" s="60">
        <v>2</v>
      </c>
      <c r="C265" s="61">
        <v>1</v>
      </c>
      <c r="D265" s="61">
        <v>6</v>
      </c>
      <c r="E265" s="61">
        <v>1</v>
      </c>
      <c r="F265" s="63"/>
      <c r="G265" s="62" t="s">
        <v>187</v>
      </c>
      <c r="H265" s="90">
        <v>232</v>
      </c>
      <c r="I265" s="115">
        <f t="shared" si="25"/>
        <v>0</v>
      </c>
      <c r="J265" s="127">
        <f t="shared" si="25"/>
        <v>0</v>
      </c>
      <c r="K265" s="116">
        <f t="shared" si="25"/>
        <v>0</v>
      </c>
      <c r="L265" s="116">
        <f t="shared" si="25"/>
        <v>0</v>
      </c>
    </row>
    <row r="266" spans="1:12" hidden="1">
      <c r="A266" s="57">
        <v>3</v>
      </c>
      <c r="B266" s="57">
        <v>2</v>
      </c>
      <c r="C266" s="61">
        <v>1</v>
      </c>
      <c r="D266" s="61">
        <v>6</v>
      </c>
      <c r="E266" s="61">
        <v>1</v>
      </c>
      <c r="F266" s="63">
        <v>1</v>
      </c>
      <c r="G266" s="62" t="s">
        <v>187</v>
      </c>
      <c r="H266" s="90">
        <v>233</v>
      </c>
      <c r="I266" s="139">
        <v>0</v>
      </c>
      <c r="J266" s="139">
        <v>0</v>
      </c>
      <c r="K266" s="139">
        <v>0</v>
      </c>
      <c r="L266" s="139">
        <v>0</v>
      </c>
    </row>
    <row r="267" spans="1:12" hidden="1">
      <c r="A267" s="60">
        <v>3</v>
      </c>
      <c r="B267" s="60">
        <v>2</v>
      </c>
      <c r="C267" s="61">
        <v>1</v>
      </c>
      <c r="D267" s="61">
        <v>7</v>
      </c>
      <c r="E267" s="61"/>
      <c r="F267" s="63"/>
      <c r="G267" s="62" t="s">
        <v>188</v>
      </c>
      <c r="H267" s="90">
        <v>234</v>
      </c>
      <c r="I267" s="115">
        <f>I268</f>
        <v>0</v>
      </c>
      <c r="J267" s="127">
        <f>J268</f>
        <v>0</v>
      </c>
      <c r="K267" s="116">
        <f>K268</f>
        <v>0</v>
      </c>
      <c r="L267" s="116">
        <f>L268</f>
        <v>0</v>
      </c>
    </row>
    <row r="268" spans="1:12" hidden="1">
      <c r="A268" s="60">
        <v>3</v>
      </c>
      <c r="B268" s="61">
        <v>2</v>
      </c>
      <c r="C268" s="61">
        <v>1</v>
      </c>
      <c r="D268" s="61">
        <v>7</v>
      </c>
      <c r="E268" s="61">
        <v>1</v>
      </c>
      <c r="F268" s="63"/>
      <c r="G268" s="62" t="s">
        <v>188</v>
      </c>
      <c r="H268" s="90">
        <v>235</v>
      </c>
      <c r="I268" s="115">
        <f>I269+I270</f>
        <v>0</v>
      </c>
      <c r="J268" s="115">
        <f>J269+J270</f>
        <v>0</v>
      </c>
      <c r="K268" s="115">
        <f>K269+K270</f>
        <v>0</v>
      </c>
      <c r="L268" s="115">
        <f>L269+L270</f>
        <v>0</v>
      </c>
    </row>
    <row r="269" spans="1:12" ht="25.5" hidden="1" customHeight="1">
      <c r="A269" s="60">
        <v>3</v>
      </c>
      <c r="B269" s="61">
        <v>2</v>
      </c>
      <c r="C269" s="61">
        <v>1</v>
      </c>
      <c r="D269" s="61">
        <v>7</v>
      </c>
      <c r="E269" s="61">
        <v>1</v>
      </c>
      <c r="F269" s="63">
        <v>1</v>
      </c>
      <c r="G269" s="62" t="s">
        <v>189</v>
      </c>
      <c r="H269" s="90">
        <v>236</v>
      </c>
      <c r="I269" s="120">
        <v>0</v>
      </c>
      <c r="J269" s="121">
        <v>0</v>
      </c>
      <c r="K269" s="121">
        <v>0</v>
      </c>
      <c r="L269" s="121">
        <v>0</v>
      </c>
    </row>
    <row r="270" spans="1:12" ht="25.5" hidden="1" customHeight="1">
      <c r="A270" s="60">
        <v>3</v>
      </c>
      <c r="B270" s="61">
        <v>2</v>
      </c>
      <c r="C270" s="61">
        <v>1</v>
      </c>
      <c r="D270" s="61">
        <v>7</v>
      </c>
      <c r="E270" s="61">
        <v>1</v>
      </c>
      <c r="F270" s="63">
        <v>2</v>
      </c>
      <c r="G270" s="62" t="s">
        <v>190</v>
      </c>
      <c r="H270" s="90">
        <v>237</v>
      </c>
      <c r="I270" s="121">
        <v>0</v>
      </c>
      <c r="J270" s="121">
        <v>0</v>
      </c>
      <c r="K270" s="121">
        <v>0</v>
      </c>
      <c r="L270" s="121">
        <v>0</v>
      </c>
    </row>
    <row r="271" spans="1:12" ht="38.25" hidden="1" customHeight="1">
      <c r="A271" s="60">
        <v>3</v>
      </c>
      <c r="B271" s="61">
        <v>2</v>
      </c>
      <c r="C271" s="61">
        <v>2</v>
      </c>
      <c r="D271" s="99"/>
      <c r="E271" s="99"/>
      <c r="F271" s="100"/>
      <c r="G271" s="62" t="s">
        <v>191</v>
      </c>
      <c r="H271" s="90">
        <v>238</v>
      </c>
      <c r="I271" s="115">
        <f>SUM(I272+I281+I285+I289+I293+I296+I299)</f>
        <v>0</v>
      </c>
      <c r="J271" s="127">
        <f>SUM(J272+J281+J285+J289+J293+J296+J299)</f>
        <v>0</v>
      </c>
      <c r="K271" s="116">
        <f>SUM(K272+K281+K285+K289+K293+K296+K299)</f>
        <v>0</v>
      </c>
      <c r="L271" s="116">
        <f>SUM(L272+L281+L285+L289+L293+L296+L299)</f>
        <v>0</v>
      </c>
    </row>
    <row r="272" spans="1:12" hidden="1">
      <c r="A272" s="60">
        <v>3</v>
      </c>
      <c r="B272" s="61">
        <v>2</v>
      </c>
      <c r="C272" s="61">
        <v>2</v>
      </c>
      <c r="D272" s="61">
        <v>1</v>
      </c>
      <c r="E272" s="61"/>
      <c r="F272" s="63"/>
      <c r="G272" s="62" t="s">
        <v>192</v>
      </c>
      <c r="H272" s="90">
        <v>239</v>
      </c>
      <c r="I272" s="115">
        <f>I273</f>
        <v>0</v>
      </c>
      <c r="J272" s="115">
        <f>J273</f>
        <v>0</v>
      </c>
      <c r="K272" s="115">
        <f>K273</f>
        <v>0</v>
      </c>
      <c r="L272" s="115">
        <f>L273</f>
        <v>0</v>
      </c>
    </row>
    <row r="273" spans="1:12" hidden="1">
      <c r="A273" s="64">
        <v>3</v>
      </c>
      <c r="B273" s="60">
        <v>2</v>
      </c>
      <c r="C273" s="61">
        <v>2</v>
      </c>
      <c r="D273" s="61">
        <v>1</v>
      </c>
      <c r="E273" s="61">
        <v>1</v>
      </c>
      <c r="F273" s="63"/>
      <c r="G273" s="62" t="s">
        <v>170</v>
      </c>
      <c r="H273" s="90">
        <v>240</v>
      </c>
      <c r="I273" s="115">
        <f>SUM(I274)</f>
        <v>0</v>
      </c>
      <c r="J273" s="115">
        <f>SUM(J274)</f>
        <v>0</v>
      </c>
      <c r="K273" s="115">
        <f>SUM(K274)</f>
        <v>0</v>
      </c>
      <c r="L273" s="115">
        <f>SUM(L274)</f>
        <v>0</v>
      </c>
    </row>
    <row r="274" spans="1:12" hidden="1">
      <c r="A274" s="64">
        <v>3</v>
      </c>
      <c r="B274" s="60">
        <v>2</v>
      </c>
      <c r="C274" s="61">
        <v>2</v>
      </c>
      <c r="D274" s="61">
        <v>1</v>
      </c>
      <c r="E274" s="61">
        <v>1</v>
      </c>
      <c r="F274" s="63">
        <v>1</v>
      </c>
      <c r="G274" s="62" t="s">
        <v>170</v>
      </c>
      <c r="H274" s="90">
        <v>241</v>
      </c>
      <c r="I274" s="121">
        <v>0</v>
      </c>
      <c r="J274" s="121">
        <v>0</v>
      </c>
      <c r="K274" s="121">
        <v>0</v>
      </c>
      <c r="L274" s="121">
        <v>0</v>
      </c>
    </row>
    <row r="275" spans="1:12" hidden="1">
      <c r="A275" s="64">
        <v>3</v>
      </c>
      <c r="B275" s="60">
        <v>2</v>
      </c>
      <c r="C275" s="61">
        <v>2</v>
      </c>
      <c r="D275" s="61">
        <v>1</v>
      </c>
      <c r="E275" s="61">
        <v>2</v>
      </c>
      <c r="F275" s="63"/>
      <c r="G275" s="62" t="s">
        <v>193</v>
      </c>
      <c r="H275" s="90">
        <v>242</v>
      </c>
      <c r="I275" s="115">
        <f>SUM(I276:I277)</f>
        <v>0</v>
      </c>
      <c r="J275" s="115">
        <f>SUM(J276:J277)</f>
        <v>0</v>
      </c>
      <c r="K275" s="115">
        <f>SUM(K276:K277)</f>
        <v>0</v>
      </c>
      <c r="L275" s="115">
        <f>SUM(L276:L277)</f>
        <v>0</v>
      </c>
    </row>
    <row r="276" spans="1:12" hidden="1">
      <c r="A276" s="64">
        <v>3</v>
      </c>
      <c r="B276" s="60">
        <v>2</v>
      </c>
      <c r="C276" s="61">
        <v>2</v>
      </c>
      <c r="D276" s="61">
        <v>1</v>
      </c>
      <c r="E276" s="61">
        <v>2</v>
      </c>
      <c r="F276" s="63">
        <v>1</v>
      </c>
      <c r="G276" s="62" t="s">
        <v>172</v>
      </c>
      <c r="H276" s="90">
        <v>243</v>
      </c>
      <c r="I276" s="121">
        <v>0</v>
      </c>
      <c r="J276" s="120">
        <v>0</v>
      </c>
      <c r="K276" s="121">
        <v>0</v>
      </c>
      <c r="L276" s="121">
        <v>0</v>
      </c>
    </row>
    <row r="277" spans="1:12" hidden="1">
      <c r="A277" s="64">
        <v>3</v>
      </c>
      <c r="B277" s="60">
        <v>2</v>
      </c>
      <c r="C277" s="61">
        <v>2</v>
      </c>
      <c r="D277" s="61">
        <v>1</v>
      </c>
      <c r="E277" s="61">
        <v>2</v>
      </c>
      <c r="F277" s="63">
        <v>2</v>
      </c>
      <c r="G277" s="62" t="s">
        <v>173</v>
      </c>
      <c r="H277" s="90">
        <v>244</v>
      </c>
      <c r="I277" s="121">
        <v>0</v>
      </c>
      <c r="J277" s="120">
        <v>0</v>
      </c>
      <c r="K277" s="121">
        <v>0</v>
      </c>
      <c r="L277" s="121">
        <v>0</v>
      </c>
    </row>
    <row r="278" spans="1:12" hidden="1">
      <c r="A278" s="64">
        <v>3</v>
      </c>
      <c r="B278" s="60">
        <v>2</v>
      </c>
      <c r="C278" s="61">
        <v>2</v>
      </c>
      <c r="D278" s="61">
        <v>1</v>
      </c>
      <c r="E278" s="61">
        <v>3</v>
      </c>
      <c r="F278" s="63"/>
      <c r="G278" s="62" t="s">
        <v>174</v>
      </c>
      <c r="H278" s="90">
        <v>245</v>
      </c>
      <c r="I278" s="115">
        <f>SUM(I279:I280)</f>
        <v>0</v>
      </c>
      <c r="J278" s="115">
        <f>SUM(J279:J280)</f>
        <v>0</v>
      </c>
      <c r="K278" s="115">
        <f>SUM(K279:K280)</f>
        <v>0</v>
      </c>
      <c r="L278" s="115">
        <f>SUM(L279:L280)</f>
        <v>0</v>
      </c>
    </row>
    <row r="279" spans="1:12" hidden="1">
      <c r="A279" s="64">
        <v>3</v>
      </c>
      <c r="B279" s="60">
        <v>2</v>
      </c>
      <c r="C279" s="61">
        <v>2</v>
      </c>
      <c r="D279" s="61">
        <v>1</v>
      </c>
      <c r="E279" s="61">
        <v>3</v>
      </c>
      <c r="F279" s="63">
        <v>1</v>
      </c>
      <c r="G279" s="62" t="s">
        <v>175</v>
      </c>
      <c r="H279" s="90">
        <v>246</v>
      </c>
      <c r="I279" s="121">
        <v>0</v>
      </c>
      <c r="J279" s="120">
        <v>0</v>
      </c>
      <c r="K279" s="121">
        <v>0</v>
      </c>
      <c r="L279" s="121">
        <v>0</v>
      </c>
    </row>
    <row r="280" spans="1:12" hidden="1">
      <c r="A280" s="64">
        <v>3</v>
      </c>
      <c r="B280" s="60">
        <v>2</v>
      </c>
      <c r="C280" s="61">
        <v>2</v>
      </c>
      <c r="D280" s="61">
        <v>1</v>
      </c>
      <c r="E280" s="61">
        <v>3</v>
      </c>
      <c r="F280" s="63">
        <v>2</v>
      </c>
      <c r="G280" s="62" t="s">
        <v>194</v>
      </c>
      <c r="H280" s="90">
        <v>247</v>
      </c>
      <c r="I280" s="121">
        <v>0</v>
      </c>
      <c r="J280" s="120">
        <v>0</v>
      </c>
      <c r="K280" s="121">
        <v>0</v>
      </c>
      <c r="L280" s="121">
        <v>0</v>
      </c>
    </row>
    <row r="281" spans="1:12" ht="25.5" hidden="1" customHeight="1">
      <c r="A281" s="64">
        <v>3</v>
      </c>
      <c r="B281" s="60">
        <v>2</v>
      </c>
      <c r="C281" s="61">
        <v>2</v>
      </c>
      <c r="D281" s="61">
        <v>2</v>
      </c>
      <c r="E281" s="61"/>
      <c r="F281" s="63"/>
      <c r="G281" s="62" t="s">
        <v>195</v>
      </c>
      <c r="H281" s="90">
        <v>248</v>
      </c>
      <c r="I281" s="115">
        <f>I282</f>
        <v>0</v>
      </c>
      <c r="J281" s="116">
        <f>J282</f>
        <v>0</v>
      </c>
      <c r="K281" s="115">
        <f>K282</f>
        <v>0</v>
      </c>
      <c r="L281" s="116">
        <f>L282</f>
        <v>0</v>
      </c>
    </row>
    <row r="282" spans="1:12" ht="25.5" hidden="1" customHeight="1">
      <c r="A282" s="60">
        <v>3</v>
      </c>
      <c r="B282" s="61">
        <v>2</v>
      </c>
      <c r="C282" s="55">
        <v>2</v>
      </c>
      <c r="D282" s="55">
        <v>2</v>
      </c>
      <c r="E282" s="55">
        <v>1</v>
      </c>
      <c r="F282" s="58"/>
      <c r="G282" s="62" t="s">
        <v>195</v>
      </c>
      <c r="H282" s="90">
        <v>249</v>
      </c>
      <c r="I282" s="122">
        <f>SUM(I283:I284)</f>
        <v>0</v>
      </c>
      <c r="J282" s="128">
        <f>SUM(J283:J284)</f>
        <v>0</v>
      </c>
      <c r="K282" s="123">
        <f>SUM(K283:K284)</f>
        <v>0</v>
      </c>
      <c r="L282" s="123">
        <f>SUM(L283:L284)</f>
        <v>0</v>
      </c>
    </row>
    <row r="283" spans="1:12" ht="25.5" hidden="1" customHeight="1">
      <c r="A283" s="60">
        <v>3</v>
      </c>
      <c r="B283" s="61">
        <v>2</v>
      </c>
      <c r="C283" s="61">
        <v>2</v>
      </c>
      <c r="D283" s="61">
        <v>2</v>
      </c>
      <c r="E283" s="61">
        <v>1</v>
      </c>
      <c r="F283" s="63">
        <v>1</v>
      </c>
      <c r="G283" s="62" t="s">
        <v>196</v>
      </c>
      <c r="H283" s="90">
        <v>250</v>
      </c>
      <c r="I283" s="121">
        <v>0</v>
      </c>
      <c r="J283" s="121">
        <v>0</v>
      </c>
      <c r="K283" s="121">
        <v>0</v>
      </c>
      <c r="L283" s="121">
        <v>0</v>
      </c>
    </row>
    <row r="284" spans="1:12" ht="25.5" hidden="1" customHeight="1">
      <c r="A284" s="60">
        <v>3</v>
      </c>
      <c r="B284" s="61">
        <v>2</v>
      </c>
      <c r="C284" s="61">
        <v>2</v>
      </c>
      <c r="D284" s="61">
        <v>2</v>
      </c>
      <c r="E284" s="61">
        <v>1</v>
      </c>
      <c r="F284" s="63">
        <v>2</v>
      </c>
      <c r="G284" s="64" t="s">
        <v>197</v>
      </c>
      <c r="H284" s="90">
        <v>251</v>
      </c>
      <c r="I284" s="121">
        <v>0</v>
      </c>
      <c r="J284" s="121">
        <v>0</v>
      </c>
      <c r="K284" s="121">
        <v>0</v>
      </c>
      <c r="L284" s="121">
        <v>0</v>
      </c>
    </row>
    <row r="285" spans="1:12" ht="25.5" hidden="1" customHeight="1">
      <c r="A285" s="60">
        <v>3</v>
      </c>
      <c r="B285" s="61">
        <v>2</v>
      </c>
      <c r="C285" s="61">
        <v>2</v>
      </c>
      <c r="D285" s="61">
        <v>3</v>
      </c>
      <c r="E285" s="61"/>
      <c r="F285" s="63"/>
      <c r="G285" s="62" t="s">
        <v>198</v>
      </c>
      <c r="H285" s="90">
        <v>252</v>
      </c>
      <c r="I285" s="115">
        <f>I286</f>
        <v>0</v>
      </c>
      <c r="J285" s="127">
        <f>J286</f>
        <v>0</v>
      </c>
      <c r="K285" s="116">
        <f>K286</f>
        <v>0</v>
      </c>
      <c r="L285" s="116">
        <f>L286</f>
        <v>0</v>
      </c>
    </row>
    <row r="286" spans="1:12" ht="25.5" hidden="1" customHeight="1">
      <c r="A286" s="57">
        <v>3</v>
      </c>
      <c r="B286" s="61">
        <v>2</v>
      </c>
      <c r="C286" s="61">
        <v>2</v>
      </c>
      <c r="D286" s="61">
        <v>3</v>
      </c>
      <c r="E286" s="61">
        <v>1</v>
      </c>
      <c r="F286" s="63"/>
      <c r="G286" s="62" t="s">
        <v>198</v>
      </c>
      <c r="H286" s="90">
        <v>253</v>
      </c>
      <c r="I286" s="115">
        <f>I287+I288</f>
        <v>0</v>
      </c>
      <c r="J286" s="115">
        <f>J287+J288</f>
        <v>0</v>
      </c>
      <c r="K286" s="115">
        <f>K287+K288</f>
        <v>0</v>
      </c>
      <c r="L286" s="115">
        <f>L287+L288</f>
        <v>0</v>
      </c>
    </row>
    <row r="287" spans="1:12" ht="25.5" hidden="1" customHeight="1">
      <c r="A287" s="57">
        <v>3</v>
      </c>
      <c r="B287" s="61">
        <v>2</v>
      </c>
      <c r="C287" s="61">
        <v>2</v>
      </c>
      <c r="D287" s="61">
        <v>3</v>
      </c>
      <c r="E287" s="61">
        <v>1</v>
      </c>
      <c r="F287" s="63">
        <v>1</v>
      </c>
      <c r="G287" s="62" t="s">
        <v>199</v>
      </c>
      <c r="H287" s="90">
        <v>254</v>
      </c>
      <c r="I287" s="121">
        <v>0</v>
      </c>
      <c r="J287" s="121">
        <v>0</v>
      </c>
      <c r="K287" s="121">
        <v>0</v>
      </c>
      <c r="L287" s="121">
        <v>0</v>
      </c>
    </row>
    <row r="288" spans="1:12" ht="25.5" hidden="1" customHeight="1">
      <c r="A288" s="57">
        <v>3</v>
      </c>
      <c r="B288" s="61">
        <v>2</v>
      </c>
      <c r="C288" s="61">
        <v>2</v>
      </c>
      <c r="D288" s="61">
        <v>3</v>
      </c>
      <c r="E288" s="61">
        <v>1</v>
      </c>
      <c r="F288" s="63">
        <v>2</v>
      </c>
      <c r="G288" s="62" t="s">
        <v>200</v>
      </c>
      <c r="H288" s="90">
        <v>255</v>
      </c>
      <c r="I288" s="121">
        <v>0</v>
      </c>
      <c r="J288" s="121">
        <v>0</v>
      </c>
      <c r="K288" s="121">
        <v>0</v>
      </c>
      <c r="L288" s="121">
        <v>0</v>
      </c>
    </row>
    <row r="289" spans="1:12" hidden="1">
      <c r="A289" s="60">
        <v>3</v>
      </c>
      <c r="B289" s="61">
        <v>2</v>
      </c>
      <c r="C289" s="61">
        <v>2</v>
      </c>
      <c r="D289" s="61">
        <v>4</v>
      </c>
      <c r="E289" s="61"/>
      <c r="F289" s="63"/>
      <c r="G289" s="62" t="s">
        <v>201</v>
      </c>
      <c r="H289" s="90">
        <v>256</v>
      </c>
      <c r="I289" s="115">
        <f>I290</f>
        <v>0</v>
      </c>
      <c r="J289" s="127">
        <f>J290</f>
        <v>0</v>
      </c>
      <c r="K289" s="116">
        <f>K290</f>
        <v>0</v>
      </c>
      <c r="L289" s="116">
        <f>L290</f>
        <v>0</v>
      </c>
    </row>
    <row r="290" spans="1:12" hidden="1">
      <c r="A290" s="60">
        <v>3</v>
      </c>
      <c r="B290" s="61">
        <v>2</v>
      </c>
      <c r="C290" s="61">
        <v>2</v>
      </c>
      <c r="D290" s="61">
        <v>4</v>
      </c>
      <c r="E290" s="61">
        <v>1</v>
      </c>
      <c r="F290" s="63"/>
      <c r="G290" s="62" t="s">
        <v>201</v>
      </c>
      <c r="H290" s="90">
        <v>257</v>
      </c>
      <c r="I290" s="115">
        <f>SUM(I291:I292)</f>
        <v>0</v>
      </c>
      <c r="J290" s="127">
        <f>SUM(J291:J292)</f>
        <v>0</v>
      </c>
      <c r="K290" s="116">
        <f>SUM(K291:K292)</f>
        <v>0</v>
      </c>
      <c r="L290" s="116">
        <f>SUM(L291:L292)</f>
        <v>0</v>
      </c>
    </row>
    <row r="291" spans="1:12" ht="25.5" hidden="1" customHeight="1">
      <c r="A291" s="60">
        <v>3</v>
      </c>
      <c r="B291" s="61">
        <v>2</v>
      </c>
      <c r="C291" s="61">
        <v>2</v>
      </c>
      <c r="D291" s="61">
        <v>4</v>
      </c>
      <c r="E291" s="61">
        <v>1</v>
      </c>
      <c r="F291" s="63">
        <v>1</v>
      </c>
      <c r="G291" s="62" t="s">
        <v>202</v>
      </c>
      <c r="H291" s="90">
        <v>258</v>
      </c>
      <c r="I291" s="121">
        <v>0</v>
      </c>
      <c r="J291" s="121">
        <v>0</v>
      </c>
      <c r="K291" s="121">
        <v>0</v>
      </c>
      <c r="L291" s="121">
        <v>0</v>
      </c>
    </row>
    <row r="292" spans="1:12" ht="25.5" hidden="1" customHeight="1">
      <c r="A292" s="57">
        <v>3</v>
      </c>
      <c r="B292" s="55">
        <v>2</v>
      </c>
      <c r="C292" s="55">
        <v>2</v>
      </c>
      <c r="D292" s="55">
        <v>4</v>
      </c>
      <c r="E292" s="55">
        <v>1</v>
      </c>
      <c r="F292" s="58">
        <v>2</v>
      </c>
      <c r="G292" s="64" t="s">
        <v>203</v>
      </c>
      <c r="H292" s="90">
        <v>259</v>
      </c>
      <c r="I292" s="121">
        <v>0</v>
      </c>
      <c r="J292" s="121">
        <v>0</v>
      </c>
      <c r="K292" s="121">
        <v>0</v>
      </c>
      <c r="L292" s="121">
        <v>0</v>
      </c>
    </row>
    <row r="293" spans="1:12" hidden="1">
      <c r="A293" s="60">
        <v>3</v>
      </c>
      <c r="B293" s="61">
        <v>2</v>
      </c>
      <c r="C293" s="61">
        <v>2</v>
      </c>
      <c r="D293" s="61">
        <v>5</v>
      </c>
      <c r="E293" s="61"/>
      <c r="F293" s="63"/>
      <c r="G293" s="62" t="s">
        <v>204</v>
      </c>
      <c r="H293" s="90">
        <v>260</v>
      </c>
      <c r="I293" s="115">
        <f t="shared" ref="I293:L294" si="26">I294</f>
        <v>0</v>
      </c>
      <c r="J293" s="127">
        <f t="shared" si="26"/>
        <v>0</v>
      </c>
      <c r="K293" s="116">
        <f t="shared" si="26"/>
        <v>0</v>
      </c>
      <c r="L293" s="116">
        <f t="shared" si="26"/>
        <v>0</v>
      </c>
    </row>
    <row r="294" spans="1:12" hidden="1">
      <c r="A294" s="60">
        <v>3</v>
      </c>
      <c r="B294" s="61">
        <v>2</v>
      </c>
      <c r="C294" s="61">
        <v>2</v>
      </c>
      <c r="D294" s="61">
        <v>5</v>
      </c>
      <c r="E294" s="61">
        <v>1</v>
      </c>
      <c r="F294" s="63"/>
      <c r="G294" s="62" t="s">
        <v>204</v>
      </c>
      <c r="H294" s="90">
        <v>261</v>
      </c>
      <c r="I294" s="115">
        <f t="shared" si="26"/>
        <v>0</v>
      </c>
      <c r="J294" s="127">
        <f t="shared" si="26"/>
        <v>0</v>
      </c>
      <c r="K294" s="116">
        <f t="shared" si="26"/>
        <v>0</v>
      </c>
      <c r="L294" s="116">
        <f t="shared" si="26"/>
        <v>0</v>
      </c>
    </row>
    <row r="295" spans="1:12" hidden="1">
      <c r="A295" s="60">
        <v>3</v>
      </c>
      <c r="B295" s="61">
        <v>2</v>
      </c>
      <c r="C295" s="61">
        <v>2</v>
      </c>
      <c r="D295" s="61">
        <v>5</v>
      </c>
      <c r="E295" s="61">
        <v>1</v>
      </c>
      <c r="F295" s="63">
        <v>1</v>
      </c>
      <c r="G295" s="62" t="s">
        <v>204</v>
      </c>
      <c r="H295" s="90">
        <v>262</v>
      </c>
      <c r="I295" s="121">
        <v>0</v>
      </c>
      <c r="J295" s="121">
        <v>0</v>
      </c>
      <c r="K295" s="121">
        <v>0</v>
      </c>
      <c r="L295" s="121">
        <v>0</v>
      </c>
    </row>
    <row r="296" spans="1:12" hidden="1">
      <c r="A296" s="60">
        <v>3</v>
      </c>
      <c r="B296" s="61">
        <v>2</v>
      </c>
      <c r="C296" s="61">
        <v>2</v>
      </c>
      <c r="D296" s="61">
        <v>6</v>
      </c>
      <c r="E296" s="61"/>
      <c r="F296" s="63"/>
      <c r="G296" s="62" t="s">
        <v>187</v>
      </c>
      <c r="H296" s="90">
        <v>263</v>
      </c>
      <c r="I296" s="115">
        <f t="shared" ref="I296:L297" si="27">I297</f>
        <v>0</v>
      </c>
      <c r="J296" s="142">
        <f t="shared" si="27"/>
        <v>0</v>
      </c>
      <c r="K296" s="116">
        <f t="shared" si="27"/>
        <v>0</v>
      </c>
      <c r="L296" s="116">
        <f t="shared" si="27"/>
        <v>0</v>
      </c>
    </row>
    <row r="297" spans="1:12" hidden="1">
      <c r="A297" s="60">
        <v>3</v>
      </c>
      <c r="B297" s="61">
        <v>2</v>
      </c>
      <c r="C297" s="61">
        <v>2</v>
      </c>
      <c r="D297" s="61">
        <v>6</v>
      </c>
      <c r="E297" s="61">
        <v>1</v>
      </c>
      <c r="F297" s="63"/>
      <c r="G297" s="62" t="s">
        <v>187</v>
      </c>
      <c r="H297" s="90">
        <v>264</v>
      </c>
      <c r="I297" s="115">
        <f t="shared" si="27"/>
        <v>0</v>
      </c>
      <c r="J297" s="142">
        <f t="shared" si="27"/>
        <v>0</v>
      </c>
      <c r="K297" s="116">
        <f t="shared" si="27"/>
        <v>0</v>
      </c>
      <c r="L297" s="116">
        <f t="shared" si="27"/>
        <v>0</v>
      </c>
    </row>
    <row r="298" spans="1:12" hidden="1">
      <c r="A298" s="60">
        <v>3</v>
      </c>
      <c r="B298" s="75">
        <v>2</v>
      </c>
      <c r="C298" s="75">
        <v>2</v>
      </c>
      <c r="D298" s="61">
        <v>6</v>
      </c>
      <c r="E298" s="75">
        <v>1</v>
      </c>
      <c r="F298" s="76">
        <v>1</v>
      </c>
      <c r="G298" s="77" t="s">
        <v>187</v>
      </c>
      <c r="H298" s="90">
        <v>265</v>
      </c>
      <c r="I298" s="121">
        <v>0</v>
      </c>
      <c r="J298" s="121">
        <v>0</v>
      </c>
      <c r="K298" s="121">
        <v>0</v>
      </c>
      <c r="L298" s="121">
        <v>0</v>
      </c>
    </row>
    <row r="299" spans="1:12" hidden="1">
      <c r="A299" s="64">
        <v>3</v>
      </c>
      <c r="B299" s="60">
        <v>2</v>
      </c>
      <c r="C299" s="61">
        <v>2</v>
      </c>
      <c r="D299" s="61">
        <v>7</v>
      </c>
      <c r="E299" s="61"/>
      <c r="F299" s="63"/>
      <c r="G299" s="62" t="s">
        <v>188</v>
      </c>
      <c r="H299" s="90">
        <v>266</v>
      </c>
      <c r="I299" s="115">
        <f>I300</f>
        <v>0</v>
      </c>
      <c r="J299" s="142">
        <f>J300</f>
        <v>0</v>
      </c>
      <c r="K299" s="116">
        <f>K300</f>
        <v>0</v>
      </c>
      <c r="L299" s="116">
        <f>L300</f>
        <v>0</v>
      </c>
    </row>
    <row r="300" spans="1:12" hidden="1">
      <c r="A300" s="64">
        <v>3</v>
      </c>
      <c r="B300" s="60">
        <v>2</v>
      </c>
      <c r="C300" s="61">
        <v>2</v>
      </c>
      <c r="D300" s="61">
        <v>7</v>
      </c>
      <c r="E300" s="61">
        <v>1</v>
      </c>
      <c r="F300" s="63"/>
      <c r="G300" s="62" t="s">
        <v>188</v>
      </c>
      <c r="H300" s="90">
        <v>267</v>
      </c>
      <c r="I300" s="115">
        <f>I301+I302</f>
        <v>0</v>
      </c>
      <c r="J300" s="115">
        <f>J301+J302</f>
        <v>0</v>
      </c>
      <c r="K300" s="115">
        <f>K301+K302</f>
        <v>0</v>
      </c>
      <c r="L300" s="115">
        <f>L301+L302</f>
        <v>0</v>
      </c>
    </row>
    <row r="301" spans="1:12" ht="25.5" hidden="1" customHeight="1">
      <c r="A301" s="64">
        <v>3</v>
      </c>
      <c r="B301" s="60">
        <v>2</v>
      </c>
      <c r="C301" s="60">
        <v>2</v>
      </c>
      <c r="D301" s="61">
        <v>7</v>
      </c>
      <c r="E301" s="61">
        <v>1</v>
      </c>
      <c r="F301" s="63">
        <v>1</v>
      </c>
      <c r="G301" s="62" t="s">
        <v>189</v>
      </c>
      <c r="H301" s="90">
        <v>268</v>
      </c>
      <c r="I301" s="121">
        <v>0</v>
      </c>
      <c r="J301" s="121">
        <v>0</v>
      </c>
      <c r="K301" s="121">
        <v>0</v>
      </c>
      <c r="L301" s="121">
        <v>0</v>
      </c>
    </row>
    <row r="302" spans="1:12" ht="25.5" hidden="1" customHeight="1">
      <c r="A302" s="64">
        <v>3</v>
      </c>
      <c r="B302" s="60">
        <v>2</v>
      </c>
      <c r="C302" s="60">
        <v>2</v>
      </c>
      <c r="D302" s="61">
        <v>7</v>
      </c>
      <c r="E302" s="61">
        <v>1</v>
      </c>
      <c r="F302" s="63">
        <v>2</v>
      </c>
      <c r="G302" s="62" t="s">
        <v>190</v>
      </c>
      <c r="H302" s="90">
        <v>269</v>
      </c>
      <c r="I302" s="121">
        <v>0</v>
      </c>
      <c r="J302" s="121">
        <v>0</v>
      </c>
      <c r="K302" s="121">
        <v>0</v>
      </c>
      <c r="L302" s="121">
        <v>0</v>
      </c>
    </row>
    <row r="303" spans="1:12" ht="25.5" hidden="1" customHeight="1">
      <c r="A303" s="65">
        <v>3</v>
      </c>
      <c r="B303" s="65">
        <v>3</v>
      </c>
      <c r="C303" s="49"/>
      <c r="D303" s="50"/>
      <c r="E303" s="50"/>
      <c r="F303" s="52"/>
      <c r="G303" s="51" t="s">
        <v>205</v>
      </c>
      <c r="H303" s="90">
        <v>270</v>
      </c>
      <c r="I303" s="115">
        <f>SUM(I304+I336)</f>
        <v>0</v>
      </c>
      <c r="J303" s="142">
        <f>SUM(J304+J336)</f>
        <v>0</v>
      </c>
      <c r="K303" s="116">
        <f>SUM(K304+K336)</f>
        <v>0</v>
      </c>
      <c r="L303" s="116">
        <f>SUM(L304+L336)</f>
        <v>0</v>
      </c>
    </row>
    <row r="304" spans="1:12" ht="38.25" hidden="1" customHeight="1">
      <c r="A304" s="64">
        <v>3</v>
      </c>
      <c r="B304" s="64">
        <v>3</v>
      </c>
      <c r="C304" s="60">
        <v>1</v>
      </c>
      <c r="D304" s="61"/>
      <c r="E304" s="61"/>
      <c r="F304" s="63"/>
      <c r="G304" s="62" t="s">
        <v>206</v>
      </c>
      <c r="H304" s="90">
        <v>271</v>
      </c>
      <c r="I304" s="115">
        <f>SUM(I305+I314+I318+I322+I326+I329+I332)</f>
        <v>0</v>
      </c>
      <c r="J304" s="142">
        <f>SUM(J305+J314+J318+J322+J326+J329+J332)</f>
        <v>0</v>
      </c>
      <c r="K304" s="116">
        <f>SUM(K305+K314+K318+K322+K326+K329+K332)</f>
        <v>0</v>
      </c>
      <c r="L304" s="116">
        <f>SUM(L305+L314+L318+L322+L326+L329+L332)</f>
        <v>0</v>
      </c>
    </row>
    <row r="305" spans="1:12" hidden="1">
      <c r="A305" s="64">
        <v>3</v>
      </c>
      <c r="B305" s="64">
        <v>3</v>
      </c>
      <c r="C305" s="60">
        <v>1</v>
      </c>
      <c r="D305" s="61">
        <v>1</v>
      </c>
      <c r="E305" s="61"/>
      <c r="F305" s="63"/>
      <c r="G305" s="62" t="s">
        <v>192</v>
      </c>
      <c r="H305" s="90">
        <v>272</v>
      </c>
      <c r="I305" s="115">
        <f>SUM(I306+I308+I311)</f>
        <v>0</v>
      </c>
      <c r="J305" s="115">
        <f>SUM(J306+J308+J311)</f>
        <v>0</v>
      </c>
      <c r="K305" s="115">
        <f>SUM(K306+K308+K311)</f>
        <v>0</v>
      </c>
      <c r="L305" s="115">
        <f>SUM(L306+L308+L311)</f>
        <v>0</v>
      </c>
    </row>
    <row r="306" spans="1:12" hidden="1">
      <c r="A306" s="64">
        <v>3</v>
      </c>
      <c r="B306" s="64">
        <v>3</v>
      </c>
      <c r="C306" s="60">
        <v>1</v>
      </c>
      <c r="D306" s="61">
        <v>1</v>
      </c>
      <c r="E306" s="61">
        <v>1</v>
      </c>
      <c r="F306" s="63"/>
      <c r="G306" s="62" t="s">
        <v>170</v>
      </c>
      <c r="H306" s="90">
        <v>273</v>
      </c>
      <c r="I306" s="115">
        <f>SUM(I307:I307)</f>
        <v>0</v>
      </c>
      <c r="J306" s="142">
        <f>SUM(J307:J307)</f>
        <v>0</v>
      </c>
      <c r="K306" s="116">
        <f>SUM(K307:K307)</f>
        <v>0</v>
      </c>
      <c r="L306" s="116">
        <f>SUM(L307:L307)</f>
        <v>0</v>
      </c>
    </row>
    <row r="307" spans="1:12" hidden="1">
      <c r="A307" s="64">
        <v>3</v>
      </c>
      <c r="B307" s="64">
        <v>3</v>
      </c>
      <c r="C307" s="60">
        <v>1</v>
      </c>
      <c r="D307" s="61">
        <v>1</v>
      </c>
      <c r="E307" s="61">
        <v>1</v>
      </c>
      <c r="F307" s="63">
        <v>1</v>
      </c>
      <c r="G307" s="62" t="s">
        <v>170</v>
      </c>
      <c r="H307" s="90">
        <v>274</v>
      </c>
      <c r="I307" s="121">
        <v>0</v>
      </c>
      <c r="J307" s="121">
        <v>0</v>
      </c>
      <c r="K307" s="121">
        <v>0</v>
      </c>
      <c r="L307" s="121">
        <v>0</v>
      </c>
    </row>
    <row r="308" spans="1:12" hidden="1">
      <c r="A308" s="64">
        <v>3</v>
      </c>
      <c r="B308" s="64">
        <v>3</v>
      </c>
      <c r="C308" s="60">
        <v>1</v>
      </c>
      <c r="D308" s="61">
        <v>1</v>
      </c>
      <c r="E308" s="61">
        <v>2</v>
      </c>
      <c r="F308" s="63"/>
      <c r="G308" s="62" t="s">
        <v>193</v>
      </c>
      <c r="H308" s="90">
        <v>275</v>
      </c>
      <c r="I308" s="115">
        <f>SUM(I309:I310)</f>
        <v>0</v>
      </c>
      <c r="J308" s="115">
        <f>SUM(J309:J310)</f>
        <v>0</v>
      </c>
      <c r="K308" s="115">
        <f>SUM(K309:K310)</f>
        <v>0</v>
      </c>
      <c r="L308" s="115">
        <f>SUM(L309:L310)</f>
        <v>0</v>
      </c>
    </row>
    <row r="309" spans="1:12" hidden="1">
      <c r="A309" s="64">
        <v>3</v>
      </c>
      <c r="B309" s="64">
        <v>3</v>
      </c>
      <c r="C309" s="60">
        <v>1</v>
      </c>
      <c r="D309" s="61">
        <v>1</v>
      </c>
      <c r="E309" s="61">
        <v>2</v>
      </c>
      <c r="F309" s="63">
        <v>1</v>
      </c>
      <c r="G309" s="62" t="s">
        <v>172</v>
      </c>
      <c r="H309" s="90">
        <v>276</v>
      </c>
      <c r="I309" s="121">
        <v>0</v>
      </c>
      <c r="J309" s="121">
        <v>0</v>
      </c>
      <c r="K309" s="121">
        <v>0</v>
      </c>
      <c r="L309" s="121">
        <v>0</v>
      </c>
    </row>
    <row r="310" spans="1:12" hidden="1">
      <c r="A310" s="64">
        <v>3</v>
      </c>
      <c r="B310" s="64">
        <v>3</v>
      </c>
      <c r="C310" s="60">
        <v>1</v>
      </c>
      <c r="D310" s="61">
        <v>1</v>
      </c>
      <c r="E310" s="61">
        <v>2</v>
      </c>
      <c r="F310" s="63">
        <v>2</v>
      </c>
      <c r="G310" s="62" t="s">
        <v>173</v>
      </c>
      <c r="H310" s="90">
        <v>277</v>
      </c>
      <c r="I310" s="121">
        <v>0</v>
      </c>
      <c r="J310" s="121">
        <v>0</v>
      </c>
      <c r="K310" s="121">
        <v>0</v>
      </c>
      <c r="L310" s="121">
        <v>0</v>
      </c>
    </row>
    <row r="311" spans="1:12" hidden="1">
      <c r="A311" s="64">
        <v>3</v>
      </c>
      <c r="B311" s="64">
        <v>3</v>
      </c>
      <c r="C311" s="60">
        <v>1</v>
      </c>
      <c r="D311" s="61">
        <v>1</v>
      </c>
      <c r="E311" s="61">
        <v>3</v>
      </c>
      <c r="F311" s="63"/>
      <c r="G311" s="62" t="s">
        <v>174</v>
      </c>
      <c r="H311" s="90">
        <v>278</v>
      </c>
      <c r="I311" s="115">
        <f>SUM(I312:I313)</f>
        <v>0</v>
      </c>
      <c r="J311" s="115">
        <f>SUM(J312:J313)</f>
        <v>0</v>
      </c>
      <c r="K311" s="115">
        <f>SUM(K312:K313)</f>
        <v>0</v>
      </c>
      <c r="L311" s="115">
        <f>SUM(L312:L313)</f>
        <v>0</v>
      </c>
    </row>
    <row r="312" spans="1:12" hidden="1">
      <c r="A312" s="64">
        <v>3</v>
      </c>
      <c r="B312" s="64">
        <v>3</v>
      </c>
      <c r="C312" s="60">
        <v>1</v>
      </c>
      <c r="D312" s="61">
        <v>1</v>
      </c>
      <c r="E312" s="61">
        <v>3</v>
      </c>
      <c r="F312" s="63">
        <v>1</v>
      </c>
      <c r="G312" s="62" t="s">
        <v>175</v>
      </c>
      <c r="H312" s="90">
        <v>279</v>
      </c>
      <c r="I312" s="121">
        <v>0</v>
      </c>
      <c r="J312" s="121">
        <v>0</v>
      </c>
      <c r="K312" s="121">
        <v>0</v>
      </c>
      <c r="L312" s="121">
        <v>0</v>
      </c>
    </row>
    <row r="313" spans="1:12" hidden="1">
      <c r="A313" s="64">
        <v>3</v>
      </c>
      <c r="B313" s="64">
        <v>3</v>
      </c>
      <c r="C313" s="60">
        <v>1</v>
      </c>
      <c r="D313" s="61">
        <v>1</v>
      </c>
      <c r="E313" s="61">
        <v>3</v>
      </c>
      <c r="F313" s="63">
        <v>2</v>
      </c>
      <c r="G313" s="62" t="s">
        <v>194</v>
      </c>
      <c r="H313" s="90">
        <v>280</v>
      </c>
      <c r="I313" s="121">
        <v>0</v>
      </c>
      <c r="J313" s="121">
        <v>0</v>
      </c>
      <c r="K313" s="121">
        <v>0</v>
      </c>
      <c r="L313" s="121">
        <v>0</v>
      </c>
    </row>
    <row r="314" spans="1:12" hidden="1">
      <c r="A314" s="73">
        <v>3</v>
      </c>
      <c r="B314" s="57">
        <v>3</v>
      </c>
      <c r="C314" s="60">
        <v>1</v>
      </c>
      <c r="D314" s="61">
        <v>2</v>
      </c>
      <c r="E314" s="61"/>
      <c r="F314" s="63"/>
      <c r="G314" s="62" t="s">
        <v>207</v>
      </c>
      <c r="H314" s="90">
        <v>281</v>
      </c>
      <c r="I314" s="115">
        <f>I315</f>
        <v>0</v>
      </c>
      <c r="J314" s="142">
        <f>J315</f>
        <v>0</v>
      </c>
      <c r="K314" s="116">
        <f>K315</f>
        <v>0</v>
      </c>
      <c r="L314" s="116">
        <f>L315</f>
        <v>0</v>
      </c>
    </row>
    <row r="315" spans="1:12" hidden="1">
      <c r="A315" s="73">
        <v>3</v>
      </c>
      <c r="B315" s="73">
        <v>3</v>
      </c>
      <c r="C315" s="57">
        <v>1</v>
      </c>
      <c r="D315" s="55">
        <v>2</v>
      </c>
      <c r="E315" s="55">
        <v>1</v>
      </c>
      <c r="F315" s="58"/>
      <c r="G315" s="62" t="s">
        <v>207</v>
      </c>
      <c r="H315" s="90">
        <v>282</v>
      </c>
      <c r="I315" s="122">
        <f>SUM(I316:I317)</f>
        <v>0</v>
      </c>
      <c r="J315" s="143">
        <f>SUM(J316:J317)</f>
        <v>0</v>
      </c>
      <c r="K315" s="123">
        <f>SUM(K316:K317)</f>
        <v>0</v>
      </c>
      <c r="L315" s="123">
        <f>SUM(L316:L317)</f>
        <v>0</v>
      </c>
    </row>
    <row r="316" spans="1:12" ht="25.5" hidden="1" customHeight="1">
      <c r="A316" s="64">
        <v>3</v>
      </c>
      <c r="B316" s="64">
        <v>3</v>
      </c>
      <c r="C316" s="60">
        <v>1</v>
      </c>
      <c r="D316" s="61">
        <v>2</v>
      </c>
      <c r="E316" s="61">
        <v>1</v>
      </c>
      <c r="F316" s="63">
        <v>1</v>
      </c>
      <c r="G316" s="62" t="s">
        <v>208</v>
      </c>
      <c r="H316" s="90">
        <v>283</v>
      </c>
      <c r="I316" s="121">
        <v>0</v>
      </c>
      <c r="J316" s="121">
        <v>0</v>
      </c>
      <c r="K316" s="121">
        <v>0</v>
      </c>
      <c r="L316" s="121">
        <v>0</v>
      </c>
    </row>
    <row r="317" spans="1:12" hidden="1">
      <c r="A317" s="67">
        <v>3</v>
      </c>
      <c r="B317" s="91">
        <v>3</v>
      </c>
      <c r="C317" s="74">
        <v>1</v>
      </c>
      <c r="D317" s="75">
        <v>2</v>
      </c>
      <c r="E317" s="75">
        <v>1</v>
      </c>
      <c r="F317" s="76">
        <v>2</v>
      </c>
      <c r="G317" s="77" t="s">
        <v>209</v>
      </c>
      <c r="H317" s="90">
        <v>284</v>
      </c>
      <c r="I317" s="121">
        <v>0</v>
      </c>
      <c r="J317" s="121">
        <v>0</v>
      </c>
      <c r="K317" s="121">
        <v>0</v>
      </c>
      <c r="L317" s="121">
        <v>0</v>
      </c>
    </row>
    <row r="318" spans="1:12" ht="25.5" hidden="1" customHeight="1">
      <c r="A318" s="60">
        <v>3</v>
      </c>
      <c r="B318" s="62">
        <v>3</v>
      </c>
      <c r="C318" s="60">
        <v>1</v>
      </c>
      <c r="D318" s="61">
        <v>3</v>
      </c>
      <c r="E318" s="61"/>
      <c r="F318" s="63"/>
      <c r="G318" s="62" t="s">
        <v>210</v>
      </c>
      <c r="H318" s="90">
        <v>285</v>
      </c>
      <c r="I318" s="115">
        <f>I319</f>
        <v>0</v>
      </c>
      <c r="J318" s="142">
        <f>J319</f>
        <v>0</v>
      </c>
      <c r="K318" s="116">
        <f>K319</f>
        <v>0</v>
      </c>
      <c r="L318" s="116">
        <f>L319</f>
        <v>0</v>
      </c>
    </row>
    <row r="319" spans="1:12" ht="25.5" hidden="1" customHeight="1">
      <c r="A319" s="60">
        <v>3</v>
      </c>
      <c r="B319" s="77">
        <v>3</v>
      </c>
      <c r="C319" s="74">
        <v>1</v>
      </c>
      <c r="D319" s="75">
        <v>3</v>
      </c>
      <c r="E319" s="75">
        <v>1</v>
      </c>
      <c r="F319" s="76"/>
      <c r="G319" s="62" t="s">
        <v>210</v>
      </c>
      <c r="H319" s="90">
        <v>286</v>
      </c>
      <c r="I319" s="116">
        <f>I320+I321</f>
        <v>0</v>
      </c>
      <c r="J319" s="116">
        <f>J320+J321</f>
        <v>0</v>
      </c>
      <c r="K319" s="116">
        <f>K320+K321</f>
        <v>0</v>
      </c>
      <c r="L319" s="116">
        <f>L320+L321</f>
        <v>0</v>
      </c>
    </row>
    <row r="320" spans="1:12" ht="25.5" hidden="1" customHeight="1">
      <c r="A320" s="60">
        <v>3</v>
      </c>
      <c r="B320" s="62">
        <v>3</v>
      </c>
      <c r="C320" s="60">
        <v>1</v>
      </c>
      <c r="D320" s="61">
        <v>3</v>
      </c>
      <c r="E320" s="61">
        <v>1</v>
      </c>
      <c r="F320" s="63">
        <v>1</v>
      </c>
      <c r="G320" s="62" t="s">
        <v>211</v>
      </c>
      <c r="H320" s="90">
        <v>287</v>
      </c>
      <c r="I320" s="139">
        <v>0</v>
      </c>
      <c r="J320" s="139">
        <v>0</v>
      </c>
      <c r="K320" s="139">
        <v>0</v>
      </c>
      <c r="L320" s="138">
        <v>0</v>
      </c>
    </row>
    <row r="321" spans="1:12" ht="25.5" hidden="1" customHeight="1">
      <c r="A321" s="60">
        <v>3</v>
      </c>
      <c r="B321" s="62">
        <v>3</v>
      </c>
      <c r="C321" s="60">
        <v>1</v>
      </c>
      <c r="D321" s="61">
        <v>3</v>
      </c>
      <c r="E321" s="61">
        <v>1</v>
      </c>
      <c r="F321" s="63">
        <v>2</v>
      </c>
      <c r="G321" s="62" t="s">
        <v>212</v>
      </c>
      <c r="H321" s="90">
        <v>288</v>
      </c>
      <c r="I321" s="121">
        <v>0</v>
      </c>
      <c r="J321" s="121">
        <v>0</v>
      </c>
      <c r="K321" s="121">
        <v>0</v>
      </c>
      <c r="L321" s="121">
        <v>0</v>
      </c>
    </row>
    <row r="322" spans="1:12" hidden="1">
      <c r="A322" s="60">
        <v>3</v>
      </c>
      <c r="B322" s="62">
        <v>3</v>
      </c>
      <c r="C322" s="60">
        <v>1</v>
      </c>
      <c r="D322" s="61">
        <v>4</v>
      </c>
      <c r="E322" s="61"/>
      <c r="F322" s="63"/>
      <c r="G322" s="62" t="s">
        <v>213</v>
      </c>
      <c r="H322" s="90">
        <v>289</v>
      </c>
      <c r="I322" s="115">
        <f>I323</f>
        <v>0</v>
      </c>
      <c r="J322" s="142">
        <f>J323</f>
        <v>0</v>
      </c>
      <c r="K322" s="116">
        <f>K323</f>
        <v>0</v>
      </c>
      <c r="L322" s="116">
        <f>L323</f>
        <v>0</v>
      </c>
    </row>
    <row r="323" spans="1:12" hidden="1">
      <c r="A323" s="64">
        <v>3</v>
      </c>
      <c r="B323" s="60">
        <v>3</v>
      </c>
      <c r="C323" s="61">
        <v>1</v>
      </c>
      <c r="D323" s="61">
        <v>4</v>
      </c>
      <c r="E323" s="61">
        <v>1</v>
      </c>
      <c r="F323" s="63"/>
      <c r="G323" s="62" t="s">
        <v>213</v>
      </c>
      <c r="H323" s="90">
        <v>290</v>
      </c>
      <c r="I323" s="115">
        <f>SUM(I324:I325)</f>
        <v>0</v>
      </c>
      <c r="J323" s="115">
        <f>SUM(J324:J325)</f>
        <v>0</v>
      </c>
      <c r="K323" s="115">
        <f>SUM(K324:K325)</f>
        <v>0</v>
      </c>
      <c r="L323" s="115">
        <f>SUM(L324:L325)</f>
        <v>0</v>
      </c>
    </row>
    <row r="324" spans="1:12" hidden="1">
      <c r="A324" s="64">
        <v>3</v>
      </c>
      <c r="B324" s="60">
        <v>3</v>
      </c>
      <c r="C324" s="61">
        <v>1</v>
      </c>
      <c r="D324" s="61">
        <v>4</v>
      </c>
      <c r="E324" s="61">
        <v>1</v>
      </c>
      <c r="F324" s="63">
        <v>1</v>
      </c>
      <c r="G324" s="62" t="s">
        <v>214</v>
      </c>
      <c r="H324" s="90">
        <v>291</v>
      </c>
      <c r="I324" s="120">
        <v>0</v>
      </c>
      <c r="J324" s="121">
        <v>0</v>
      </c>
      <c r="K324" s="121">
        <v>0</v>
      </c>
      <c r="L324" s="120">
        <v>0</v>
      </c>
    </row>
    <row r="325" spans="1:12" hidden="1">
      <c r="A325" s="60">
        <v>3</v>
      </c>
      <c r="B325" s="61">
        <v>3</v>
      </c>
      <c r="C325" s="61">
        <v>1</v>
      </c>
      <c r="D325" s="61">
        <v>4</v>
      </c>
      <c r="E325" s="61">
        <v>1</v>
      </c>
      <c r="F325" s="63">
        <v>2</v>
      </c>
      <c r="G325" s="62" t="s">
        <v>215</v>
      </c>
      <c r="H325" s="90">
        <v>292</v>
      </c>
      <c r="I325" s="121">
        <v>0</v>
      </c>
      <c r="J325" s="139">
        <v>0</v>
      </c>
      <c r="K325" s="139">
        <v>0</v>
      </c>
      <c r="L325" s="138">
        <v>0</v>
      </c>
    </row>
    <row r="326" spans="1:12" hidden="1">
      <c r="A326" s="60">
        <v>3</v>
      </c>
      <c r="B326" s="61">
        <v>3</v>
      </c>
      <c r="C326" s="61">
        <v>1</v>
      </c>
      <c r="D326" s="61">
        <v>5</v>
      </c>
      <c r="E326" s="61"/>
      <c r="F326" s="63"/>
      <c r="G326" s="62" t="s">
        <v>216</v>
      </c>
      <c r="H326" s="90">
        <v>293</v>
      </c>
      <c r="I326" s="123">
        <f t="shared" ref="I326:L327" si="28">I327</f>
        <v>0</v>
      </c>
      <c r="J326" s="142">
        <f t="shared" si="28"/>
        <v>0</v>
      </c>
      <c r="K326" s="116">
        <f t="shared" si="28"/>
        <v>0</v>
      </c>
      <c r="L326" s="116">
        <f t="shared" si="28"/>
        <v>0</v>
      </c>
    </row>
    <row r="327" spans="1:12" hidden="1">
      <c r="A327" s="57">
        <v>3</v>
      </c>
      <c r="B327" s="75">
        <v>3</v>
      </c>
      <c r="C327" s="75">
        <v>1</v>
      </c>
      <c r="D327" s="75">
        <v>5</v>
      </c>
      <c r="E327" s="75">
        <v>1</v>
      </c>
      <c r="F327" s="76"/>
      <c r="G327" s="62" t="s">
        <v>216</v>
      </c>
      <c r="H327" s="90">
        <v>294</v>
      </c>
      <c r="I327" s="116">
        <f t="shared" si="28"/>
        <v>0</v>
      </c>
      <c r="J327" s="143">
        <f t="shared" si="28"/>
        <v>0</v>
      </c>
      <c r="K327" s="123">
        <f t="shared" si="28"/>
        <v>0</v>
      </c>
      <c r="L327" s="123">
        <f t="shared" si="28"/>
        <v>0</v>
      </c>
    </row>
    <row r="328" spans="1:12" hidden="1">
      <c r="A328" s="60">
        <v>3</v>
      </c>
      <c r="B328" s="61">
        <v>3</v>
      </c>
      <c r="C328" s="61">
        <v>1</v>
      </c>
      <c r="D328" s="61">
        <v>5</v>
      </c>
      <c r="E328" s="61">
        <v>1</v>
      </c>
      <c r="F328" s="63">
        <v>1</v>
      </c>
      <c r="G328" s="62" t="s">
        <v>217</v>
      </c>
      <c r="H328" s="90">
        <v>295</v>
      </c>
      <c r="I328" s="121">
        <v>0</v>
      </c>
      <c r="J328" s="139">
        <v>0</v>
      </c>
      <c r="K328" s="139">
        <v>0</v>
      </c>
      <c r="L328" s="138">
        <v>0</v>
      </c>
    </row>
    <row r="329" spans="1:12" hidden="1">
      <c r="A329" s="60">
        <v>3</v>
      </c>
      <c r="B329" s="61">
        <v>3</v>
      </c>
      <c r="C329" s="61">
        <v>1</v>
      </c>
      <c r="D329" s="61">
        <v>6</v>
      </c>
      <c r="E329" s="61"/>
      <c r="F329" s="63"/>
      <c r="G329" s="62" t="s">
        <v>187</v>
      </c>
      <c r="H329" s="90">
        <v>296</v>
      </c>
      <c r="I329" s="116">
        <f t="shared" ref="I329:L330" si="29">I330</f>
        <v>0</v>
      </c>
      <c r="J329" s="142">
        <f t="shared" si="29"/>
        <v>0</v>
      </c>
      <c r="K329" s="116">
        <f t="shared" si="29"/>
        <v>0</v>
      </c>
      <c r="L329" s="116">
        <f t="shared" si="29"/>
        <v>0</v>
      </c>
    </row>
    <row r="330" spans="1:12" hidden="1">
      <c r="A330" s="60">
        <v>3</v>
      </c>
      <c r="B330" s="61">
        <v>3</v>
      </c>
      <c r="C330" s="61">
        <v>1</v>
      </c>
      <c r="D330" s="61">
        <v>6</v>
      </c>
      <c r="E330" s="61">
        <v>1</v>
      </c>
      <c r="F330" s="63"/>
      <c r="G330" s="62" t="s">
        <v>187</v>
      </c>
      <c r="H330" s="90">
        <v>297</v>
      </c>
      <c r="I330" s="115">
        <f t="shared" si="29"/>
        <v>0</v>
      </c>
      <c r="J330" s="142">
        <f t="shared" si="29"/>
        <v>0</v>
      </c>
      <c r="K330" s="116">
        <f t="shared" si="29"/>
        <v>0</v>
      </c>
      <c r="L330" s="116">
        <f t="shared" si="29"/>
        <v>0</v>
      </c>
    </row>
    <row r="331" spans="1:12" hidden="1">
      <c r="A331" s="60">
        <v>3</v>
      </c>
      <c r="B331" s="61">
        <v>3</v>
      </c>
      <c r="C331" s="61">
        <v>1</v>
      </c>
      <c r="D331" s="61">
        <v>6</v>
      </c>
      <c r="E331" s="61">
        <v>1</v>
      </c>
      <c r="F331" s="63">
        <v>1</v>
      </c>
      <c r="G331" s="62" t="s">
        <v>187</v>
      </c>
      <c r="H331" s="90">
        <v>298</v>
      </c>
      <c r="I331" s="139">
        <v>0</v>
      </c>
      <c r="J331" s="139">
        <v>0</v>
      </c>
      <c r="K331" s="139">
        <v>0</v>
      </c>
      <c r="L331" s="138">
        <v>0</v>
      </c>
    </row>
    <row r="332" spans="1:12" hidden="1">
      <c r="A332" s="60">
        <v>3</v>
      </c>
      <c r="B332" s="61">
        <v>3</v>
      </c>
      <c r="C332" s="61">
        <v>1</v>
      </c>
      <c r="D332" s="61">
        <v>7</v>
      </c>
      <c r="E332" s="61"/>
      <c r="F332" s="63"/>
      <c r="G332" s="62" t="s">
        <v>218</v>
      </c>
      <c r="H332" s="90">
        <v>299</v>
      </c>
      <c r="I332" s="115">
        <f>I333</f>
        <v>0</v>
      </c>
      <c r="J332" s="142">
        <f>J333</f>
        <v>0</v>
      </c>
      <c r="K332" s="116">
        <f>K333</f>
        <v>0</v>
      </c>
      <c r="L332" s="116">
        <f>L333</f>
        <v>0</v>
      </c>
    </row>
    <row r="333" spans="1:12" hidden="1">
      <c r="A333" s="60">
        <v>3</v>
      </c>
      <c r="B333" s="61">
        <v>3</v>
      </c>
      <c r="C333" s="61">
        <v>1</v>
      </c>
      <c r="D333" s="61">
        <v>7</v>
      </c>
      <c r="E333" s="61">
        <v>1</v>
      </c>
      <c r="F333" s="63"/>
      <c r="G333" s="62" t="s">
        <v>218</v>
      </c>
      <c r="H333" s="90">
        <v>300</v>
      </c>
      <c r="I333" s="115">
        <f>I334+I335</f>
        <v>0</v>
      </c>
      <c r="J333" s="115">
        <f>J334+J335</f>
        <v>0</v>
      </c>
      <c r="K333" s="115">
        <f>K334+K335</f>
        <v>0</v>
      </c>
      <c r="L333" s="115">
        <f>L334+L335</f>
        <v>0</v>
      </c>
    </row>
    <row r="334" spans="1:12" ht="25.5" hidden="1" customHeight="1">
      <c r="A334" s="60">
        <v>3</v>
      </c>
      <c r="B334" s="61">
        <v>3</v>
      </c>
      <c r="C334" s="61">
        <v>1</v>
      </c>
      <c r="D334" s="61">
        <v>7</v>
      </c>
      <c r="E334" s="61">
        <v>1</v>
      </c>
      <c r="F334" s="63">
        <v>1</v>
      </c>
      <c r="G334" s="62" t="s">
        <v>219</v>
      </c>
      <c r="H334" s="90">
        <v>301</v>
      </c>
      <c r="I334" s="139">
        <v>0</v>
      </c>
      <c r="J334" s="139">
        <v>0</v>
      </c>
      <c r="K334" s="139">
        <v>0</v>
      </c>
      <c r="L334" s="138">
        <v>0</v>
      </c>
    </row>
    <row r="335" spans="1:12" ht="25.5" hidden="1" customHeight="1">
      <c r="A335" s="60">
        <v>3</v>
      </c>
      <c r="B335" s="61">
        <v>3</v>
      </c>
      <c r="C335" s="61">
        <v>1</v>
      </c>
      <c r="D335" s="61">
        <v>7</v>
      </c>
      <c r="E335" s="61">
        <v>1</v>
      </c>
      <c r="F335" s="63">
        <v>2</v>
      </c>
      <c r="G335" s="62" t="s">
        <v>220</v>
      </c>
      <c r="H335" s="90">
        <v>302</v>
      </c>
      <c r="I335" s="121">
        <v>0</v>
      </c>
      <c r="J335" s="121">
        <v>0</v>
      </c>
      <c r="K335" s="121">
        <v>0</v>
      </c>
      <c r="L335" s="121">
        <v>0</v>
      </c>
    </row>
    <row r="336" spans="1:12" ht="38.25" hidden="1" customHeight="1">
      <c r="A336" s="60">
        <v>3</v>
      </c>
      <c r="B336" s="61">
        <v>3</v>
      </c>
      <c r="C336" s="61">
        <v>2</v>
      </c>
      <c r="D336" s="61"/>
      <c r="E336" s="61"/>
      <c r="F336" s="63"/>
      <c r="G336" s="62" t="s">
        <v>221</v>
      </c>
      <c r="H336" s="90">
        <v>303</v>
      </c>
      <c r="I336" s="115">
        <f>SUM(I337+I346+I350+I354+I358+I361+I364)</f>
        <v>0</v>
      </c>
      <c r="J336" s="142">
        <f>SUM(J337+J346+J350+J354+J358+J361+J364)</f>
        <v>0</v>
      </c>
      <c r="K336" s="116">
        <f>SUM(K337+K346+K350+K354+K358+K361+K364)</f>
        <v>0</v>
      </c>
      <c r="L336" s="116">
        <f>SUM(L337+L346+L350+L354+L358+L361+L364)</f>
        <v>0</v>
      </c>
    </row>
    <row r="337" spans="1:15" hidden="1">
      <c r="A337" s="60">
        <v>3</v>
      </c>
      <c r="B337" s="61">
        <v>3</v>
      </c>
      <c r="C337" s="61">
        <v>2</v>
      </c>
      <c r="D337" s="61">
        <v>1</v>
      </c>
      <c r="E337" s="61"/>
      <c r="F337" s="63"/>
      <c r="G337" s="62" t="s">
        <v>169</v>
      </c>
      <c r="H337" s="90">
        <v>304</v>
      </c>
      <c r="I337" s="115">
        <f>I338</f>
        <v>0</v>
      </c>
      <c r="J337" s="142">
        <f>J338</f>
        <v>0</v>
      </c>
      <c r="K337" s="116">
        <f>K338</f>
        <v>0</v>
      </c>
      <c r="L337" s="116">
        <f>L338</f>
        <v>0</v>
      </c>
    </row>
    <row r="338" spans="1:15" hidden="1">
      <c r="A338" s="64">
        <v>3</v>
      </c>
      <c r="B338" s="60">
        <v>3</v>
      </c>
      <c r="C338" s="61">
        <v>2</v>
      </c>
      <c r="D338" s="62">
        <v>1</v>
      </c>
      <c r="E338" s="60">
        <v>1</v>
      </c>
      <c r="F338" s="63"/>
      <c r="G338" s="62" t="s">
        <v>169</v>
      </c>
      <c r="H338" s="90">
        <v>305</v>
      </c>
      <c r="I338" s="115">
        <f>SUM(I339:I339)</f>
        <v>0</v>
      </c>
      <c r="J338" s="115">
        <f>SUM(J339:J339)</f>
        <v>0</v>
      </c>
      <c r="K338" s="115">
        <f>SUM(K339:K339)</f>
        <v>0</v>
      </c>
      <c r="L338" s="115">
        <f>SUM(L339:L339)</f>
        <v>0</v>
      </c>
      <c r="M338" s="101"/>
      <c r="N338" s="101"/>
      <c r="O338" s="101"/>
    </row>
    <row r="339" spans="1:15" hidden="1">
      <c r="A339" s="64">
        <v>3</v>
      </c>
      <c r="B339" s="60">
        <v>3</v>
      </c>
      <c r="C339" s="61">
        <v>2</v>
      </c>
      <c r="D339" s="62">
        <v>1</v>
      </c>
      <c r="E339" s="60">
        <v>1</v>
      </c>
      <c r="F339" s="63">
        <v>1</v>
      </c>
      <c r="G339" s="62" t="s">
        <v>170</v>
      </c>
      <c r="H339" s="90">
        <v>306</v>
      </c>
      <c r="I339" s="139">
        <v>0</v>
      </c>
      <c r="J339" s="139">
        <v>0</v>
      </c>
      <c r="K339" s="139">
        <v>0</v>
      </c>
      <c r="L339" s="138">
        <v>0</v>
      </c>
    </row>
    <row r="340" spans="1:15" hidden="1">
      <c r="A340" s="64">
        <v>3</v>
      </c>
      <c r="B340" s="60">
        <v>3</v>
      </c>
      <c r="C340" s="61">
        <v>2</v>
      </c>
      <c r="D340" s="62">
        <v>1</v>
      </c>
      <c r="E340" s="60">
        <v>2</v>
      </c>
      <c r="F340" s="63"/>
      <c r="G340" s="77" t="s">
        <v>193</v>
      </c>
      <c r="H340" s="90">
        <v>307</v>
      </c>
      <c r="I340" s="115">
        <f>SUM(I341:I342)</f>
        <v>0</v>
      </c>
      <c r="J340" s="115">
        <f>SUM(J341:J342)</f>
        <v>0</v>
      </c>
      <c r="K340" s="115">
        <f>SUM(K341:K342)</f>
        <v>0</v>
      </c>
      <c r="L340" s="115">
        <f>SUM(L341:L342)</f>
        <v>0</v>
      </c>
    </row>
    <row r="341" spans="1:15" hidden="1">
      <c r="A341" s="64">
        <v>3</v>
      </c>
      <c r="B341" s="60">
        <v>3</v>
      </c>
      <c r="C341" s="61">
        <v>2</v>
      </c>
      <c r="D341" s="62">
        <v>1</v>
      </c>
      <c r="E341" s="60">
        <v>2</v>
      </c>
      <c r="F341" s="63">
        <v>1</v>
      </c>
      <c r="G341" s="77" t="s">
        <v>172</v>
      </c>
      <c r="H341" s="90">
        <v>308</v>
      </c>
      <c r="I341" s="139">
        <v>0</v>
      </c>
      <c r="J341" s="139">
        <v>0</v>
      </c>
      <c r="K341" s="139">
        <v>0</v>
      </c>
      <c r="L341" s="138">
        <v>0</v>
      </c>
    </row>
    <row r="342" spans="1:15" hidden="1">
      <c r="A342" s="64">
        <v>3</v>
      </c>
      <c r="B342" s="60">
        <v>3</v>
      </c>
      <c r="C342" s="61">
        <v>2</v>
      </c>
      <c r="D342" s="62">
        <v>1</v>
      </c>
      <c r="E342" s="60">
        <v>2</v>
      </c>
      <c r="F342" s="63">
        <v>2</v>
      </c>
      <c r="G342" s="77" t="s">
        <v>173</v>
      </c>
      <c r="H342" s="90">
        <v>309</v>
      </c>
      <c r="I342" s="121">
        <v>0</v>
      </c>
      <c r="J342" s="121">
        <v>0</v>
      </c>
      <c r="K342" s="121">
        <v>0</v>
      </c>
      <c r="L342" s="121">
        <v>0</v>
      </c>
    </row>
    <row r="343" spans="1:15" hidden="1">
      <c r="A343" s="64">
        <v>3</v>
      </c>
      <c r="B343" s="60">
        <v>3</v>
      </c>
      <c r="C343" s="61">
        <v>2</v>
      </c>
      <c r="D343" s="62">
        <v>1</v>
      </c>
      <c r="E343" s="60">
        <v>3</v>
      </c>
      <c r="F343" s="63"/>
      <c r="G343" s="77" t="s">
        <v>174</v>
      </c>
      <c r="H343" s="90">
        <v>310</v>
      </c>
      <c r="I343" s="115">
        <f>SUM(I344:I345)</f>
        <v>0</v>
      </c>
      <c r="J343" s="115">
        <f>SUM(J344:J345)</f>
        <v>0</v>
      </c>
      <c r="K343" s="115">
        <f>SUM(K344:K345)</f>
        <v>0</v>
      </c>
      <c r="L343" s="115">
        <f>SUM(L344:L345)</f>
        <v>0</v>
      </c>
    </row>
    <row r="344" spans="1:15" hidden="1">
      <c r="A344" s="64">
        <v>3</v>
      </c>
      <c r="B344" s="60">
        <v>3</v>
      </c>
      <c r="C344" s="61">
        <v>2</v>
      </c>
      <c r="D344" s="62">
        <v>1</v>
      </c>
      <c r="E344" s="60">
        <v>3</v>
      </c>
      <c r="F344" s="63">
        <v>1</v>
      </c>
      <c r="G344" s="77" t="s">
        <v>175</v>
      </c>
      <c r="H344" s="90">
        <v>311</v>
      </c>
      <c r="I344" s="121">
        <v>0</v>
      </c>
      <c r="J344" s="121">
        <v>0</v>
      </c>
      <c r="K344" s="121">
        <v>0</v>
      </c>
      <c r="L344" s="121">
        <v>0</v>
      </c>
    </row>
    <row r="345" spans="1:15" hidden="1">
      <c r="A345" s="64">
        <v>3</v>
      </c>
      <c r="B345" s="60">
        <v>3</v>
      </c>
      <c r="C345" s="61">
        <v>2</v>
      </c>
      <c r="D345" s="62">
        <v>1</v>
      </c>
      <c r="E345" s="60">
        <v>3</v>
      </c>
      <c r="F345" s="63">
        <v>2</v>
      </c>
      <c r="G345" s="77" t="s">
        <v>194</v>
      </c>
      <c r="H345" s="90">
        <v>312</v>
      </c>
      <c r="I345" s="126">
        <v>0</v>
      </c>
      <c r="J345" s="144">
        <v>0</v>
      </c>
      <c r="K345" s="126">
        <v>0</v>
      </c>
      <c r="L345" s="126">
        <v>0</v>
      </c>
    </row>
    <row r="346" spans="1:15" hidden="1">
      <c r="A346" s="67">
        <v>3</v>
      </c>
      <c r="B346" s="67">
        <v>3</v>
      </c>
      <c r="C346" s="74">
        <v>2</v>
      </c>
      <c r="D346" s="77">
        <v>2</v>
      </c>
      <c r="E346" s="74"/>
      <c r="F346" s="76"/>
      <c r="G346" s="77" t="s">
        <v>207</v>
      </c>
      <c r="H346" s="90">
        <v>313</v>
      </c>
      <c r="I346" s="124">
        <f>I347</f>
        <v>0</v>
      </c>
      <c r="J346" s="145">
        <f>J347</f>
        <v>0</v>
      </c>
      <c r="K346" s="125">
        <f>K347</f>
        <v>0</v>
      </c>
      <c r="L346" s="125">
        <f>L347</f>
        <v>0</v>
      </c>
    </row>
    <row r="347" spans="1:15" hidden="1">
      <c r="A347" s="64">
        <v>3</v>
      </c>
      <c r="B347" s="64">
        <v>3</v>
      </c>
      <c r="C347" s="60">
        <v>2</v>
      </c>
      <c r="D347" s="62">
        <v>2</v>
      </c>
      <c r="E347" s="60">
        <v>1</v>
      </c>
      <c r="F347" s="63"/>
      <c r="G347" s="77" t="s">
        <v>207</v>
      </c>
      <c r="H347" s="90">
        <v>314</v>
      </c>
      <c r="I347" s="115">
        <f>SUM(I348:I349)</f>
        <v>0</v>
      </c>
      <c r="J347" s="127">
        <f>SUM(J348:J349)</f>
        <v>0</v>
      </c>
      <c r="K347" s="116">
        <f>SUM(K348:K349)</f>
        <v>0</v>
      </c>
      <c r="L347" s="116">
        <f>SUM(L348:L349)</f>
        <v>0</v>
      </c>
    </row>
    <row r="348" spans="1:15" ht="25.5" hidden="1" customHeight="1">
      <c r="A348" s="64">
        <v>3</v>
      </c>
      <c r="B348" s="64">
        <v>3</v>
      </c>
      <c r="C348" s="60">
        <v>2</v>
      </c>
      <c r="D348" s="62">
        <v>2</v>
      </c>
      <c r="E348" s="64">
        <v>1</v>
      </c>
      <c r="F348" s="84">
        <v>1</v>
      </c>
      <c r="G348" s="62" t="s">
        <v>208</v>
      </c>
      <c r="H348" s="90">
        <v>315</v>
      </c>
      <c r="I348" s="121">
        <v>0</v>
      </c>
      <c r="J348" s="121">
        <v>0</v>
      </c>
      <c r="K348" s="121">
        <v>0</v>
      </c>
      <c r="L348" s="121">
        <v>0</v>
      </c>
    </row>
    <row r="349" spans="1:15" hidden="1">
      <c r="A349" s="67">
        <v>3</v>
      </c>
      <c r="B349" s="67">
        <v>3</v>
      </c>
      <c r="C349" s="68">
        <v>2</v>
      </c>
      <c r="D349" s="69">
        <v>2</v>
      </c>
      <c r="E349" s="70">
        <v>1</v>
      </c>
      <c r="F349" s="89">
        <v>2</v>
      </c>
      <c r="G349" s="70" t="s">
        <v>209</v>
      </c>
      <c r="H349" s="90">
        <v>316</v>
      </c>
      <c r="I349" s="121">
        <v>0</v>
      </c>
      <c r="J349" s="121">
        <v>0</v>
      </c>
      <c r="K349" s="121">
        <v>0</v>
      </c>
      <c r="L349" s="121">
        <v>0</v>
      </c>
    </row>
    <row r="350" spans="1:15" ht="25.5" hidden="1" customHeight="1">
      <c r="A350" s="64">
        <v>3</v>
      </c>
      <c r="B350" s="64">
        <v>3</v>
      </c>
      <c r="C350" s="60">
        <v>2</v>
      </c>
      <c r="D350" s="61">
        <v>3</v>
      </c>
      <c r="E350" s="62"/>
      <c r="F350" s="84"/>
      <c r="G350" s="62" t="s">
        <v>210</v>
      </c>
      <c r="H350" s="90">
        <v>317</v>
      </c>
      <c r="I350" s="115">
        <f>I351</f>
        <v>0</v>
      </c>
      <c r="J350" s="127">
        <f>J351</f>
        <v>0</v>
      </c>
      <c r="K350" s="116">
        <f>K351</f>
        <v>0</v>
      </c>
      <c r="L350" s="116">
        <f>L351</f>
        <v>0</v>
      </c>
    </row>
    <row r="351" spans="1:15" ht="25.5" hidden="1" customHeight="1">
      <c r="A351" s="64">
        <v>3</v>
      </c>
      <c r="B351" s="64">
        <v>3</v>
      </c>
      <c r="C351" s="60">
        <v>2</v>
      </c>
      <c r="D351" s="61">
        <v>3</v>
      </c>
      <c r="E351" s="62">
        <v>1</v>
      </c>
      <c r="F351" s="84"/>
      <c r="G351" s="62" t="s">
        <v>210</v>
      </c>
      <c r="H351" s="90">
        <v>318</v>
      </c>
      <c r="I351" s="115">
        <f>I352+I353</f>
        <v>0</v>
      </c>
      <c r="J351" s="115">
        <f>J352+J353</f>
        <v>0</v>
      </c>
      <c r="K351" s="115">
        <f>K352+K353</f>
        <v>0</v>
      </c>
      <c r="L351" s="115">
        <f>L352+L353</f>
        <v>0</v>
      </c>
    </row>
    <row r="352" spans="1:15" ht="25.5" hidden="1" customHeight="1">
      <c r="A352" s="64">
        <v>3</v>
      </c>
      <c r="B352" s="64">
        <v>3</v>
      </c>
      <c r="C352" s="60">
        <v>2</v>
      </c>
      <c r="D352" s="61">
        <v>3</v>
      </c>
      <c r="E352" s="62">
        <v>1</v>
      </c>
      <c r="F352" s="84">
        <v>1</v>
      </c>
      <c r="G352" s="62" t="s">
        <v>211</v>
      </c>
      <c r="H352" s="90">
        <v>319</v>
      </c>
      <c r="I352" s="139">
        <v>0</v>
      </c>
      <c r="J352" s="139">
        <v>0</v>
      </c>
      <c r="K352" s="139">
        <v>0</v>
      </c>
      <c r="L352" s="138">
        <v>0</v>
      </c>
    </row>
    <row r="353" spans="1:12" ht="25.5" hidden="1" customHeight="1">
      <c r="A353" s="64">
        <v>3</v>
      </c>
      <c r="B353" s="64">
        <v>3</v>
      </c>
      <c r="C353" s="60">
        <v>2</v>
      </c>
      <c r="D353" s="61">
        <v>3</v>
      </c>
      <c r="E353" s="62">
        <v>1</v>
      </c>
      <c r="F353" s="84">
        <v>2</v>
      </c>
      <c r="G353" s="62" t="s">
        <v>212</v>
      </c>
      <c r="H353" s="90">
        <v>320</v>
      </c>
      <c r="I353" s="121">
        <v>0</v>
      </c>
      <c r="J353" s="121">
        <v>0</v>
      </c>
      <c r="K353" s="121">
        <v>0</v>
      </c>
      <c r="L353" s="121">
        <v>0</v>
      </c>
    </row>
    <row r="354" spans="1:12" hidden="1">
      <c r="A354" s="64">
        <v>3</v>
      </c>
      <c r="B354" s="64">
        <v>3</v>
      </c>
      <c r="C354" s="60">
        <v>2</v>
      </c>
      <c r="D354" s="61">
        <v>4</v>
      </c>
      <c r="E354" s="61"/>
      <c r="F354" s="63"/>
      <c r="G354" s="62" t="s">
        <v>213</v>
      </c>
      <c r="H354" s="90">
        <v>321</v>
      </c>
      <c r="I354" s="115">
        <f>I355</f>
        <v>0</v>
      </c>
      <c r="J354" s="127">
        <f>J355</f>
        <v>0</v>
      </c>
      <c r="K354" s="116">
        <f>K355</f>
        <v>0</v>
      </c>
      <c r="L354" s="116">
        <f>L355</f>
        <v>0</v>
      </c>
    </row>
    <row r="355" spans="1:12" hidden="1">
      <c r="A355" s="73">
        <v>3</v>
      </c>
      <c r="B355" s="73">
        <v>3</v>
      </c>
      <c r="C355" s="57">
        <v>2</v>
      </c>
      <c r="D355" s="55">
        <v>4</v>
      </c>
      <c r="E355" s="55">
        <v>1</v>
      </c>
      <c r="F355" s="58"/>
      <c r="G355" s="62" t="s">
        <v>213</v>
      </c>
      <c r="H355" s="90">
        <v>322</v>
      </c>
      <c r="I355" s="122">
        <f>SUM(I356:I357)</f>
        <v>0</v>
      </c>
      <c r="J355" s="128">
        <f>SUM(J356:J357)</f>
        <v>0</v>
      </c>
      <c r="K355" s="123">
        <f>SUM(K356:K357)</f>
        <v>0</v>
      </c>
      <c r="L355" s="123">
        <f>SUM(L356:L357)</f>
        <v>0</v>
      </c>
    </row>
    <row r="356" spans="1:12" hidden="1">
      <c r="A356" s="64">
        <v>3</v>
      </c>
      <c r="B356" s="64">
        <v>3</v>
      </c>
      <c r="C356" s="60">
        <v>2</v>
      </c>
      <c r="D356" s="61">
        <v>4</v>
      </c>
      <c r="E356" s="61">
        <v>1</v>
      </c>
      <c r="F356" s="63">
        <v>1</v>
      </c>
      <c r="G356" s="62" t="s">
        <v>214</v>
      </c>
      <c r="H356" s="90">
        <v>323</v>
      </c>
      <c r="I356" s="121">
        <v>0</v>
      </c>
      <c r="J356" s="121">
        <v>0</v>
      </c>
      <c r="K356" s="121">
        <v>0</v>
      </c>
      <c r="L356" s="121">
        <v>0</v>
      </c>
    </row>
    <row r="357" spans="1:12" hidden="1">
      <c r="A357" s="64">
        <v>3</v>
      </c>
      <c r="B357" s="64">
        <v>3</v>
      </c>
      <c r="C357" s="60">
        <v>2</v>
      </c>
      <c r="D357" s="61">
        <v>4</v>
      </c>
      <c r="E357" s="61">
        <v>1</v>
      </c>
      <c r="F357" s="63">
        <v>2</v>
      </c>
      <c r="G357" s="62" t="s">
        <v>222</v>
      </c>
      <c r="H357" s="90">
        <v>324</v>
      </c>
      <c r="I357" s="121">
        <v>0</v>
      </c>
      <c r="J357" s="121">
        <v>0</v>
      </c>
      <c r="K357" s="121">
        <v>0</v>
      </c>
      <c r="L357" s="121">
        <v>0</v>
      </c>
    </row>
    <row r="358" spans="1:12" hidden="1">
      <c r="A358" s="64">
        <v>3</v>
      </c>
      <c r="B358" s="64">
        <v>3</v>
      </c>
      <c r="C358" s="60">
        <v>2</v>
      </c>
      <c r="D358" s="61">
        <v>5</v>
      </c>
      <c r="E358" s="61"/>
      <c r="F358" s="63"/>
      <c r="G358" s="62" t="s">
        <v>216</v>
      </c>
      <c r="H358" s="90">
        <v>325</v>
      </c>
      <c r="I358" s="115">
        <f t="shared" ref="I358:L359" si="30">I359</f>
        <v>0</v>
      </c>
      <c r="J358" s="127">
        <f t="shared" si="30"/>
        <v>0</v>
      </c>
      <c r="K358" s="116">
        <f t="shared" si="30"/>
        <v>0</v>
      </c>
      <c r="L358" s="116">
        <f t="shared" si="30"/>
        <v>0</v>
      </c>
    </row>
    <row r="359" spans="1:12" hidden="1">
      <c r="A359" s="73">
        <v>3</v>
      </c>
      <c r="B359" s="73">
        <v>3</v>
      </c>
      <c r="C359" s="57">
        <v>2</v>
      </c>
      <c r="D359" s="55">
        <v>5</v>
      </c>
      <c r="E359" s="55">
        <v>1</v>
      </c>
      <c r="F359" s="58"/>
      <c r="G359" s="62" t="s">
        <v>216</v>
      </c>
      <c r="H359" s="90">
        <v>326</v>
      </c>
      <c r="I359" s="122">
        <f t="shared" si="30"/>
        <v>0</v>
      </c>
      <c r="J359" s="128">
        <f t="shared" si="30"/>
        <v>0</v>
      </c>
      <c r="K359" s="123">
        <f t="shared" si="30"/>
        <v>0</v>
      </c>
      <c r="L359" s="123">
        <f t="shared" si="30"/>
        <v>0</v>
      </c>
    </row>
    <row r="360" spans="1:12" hidden="1">
      <c r="A360" s="64">
        <v>3</v>
      </c>
      <c r="B360" s="64">
        <v>3</v>
      </c>
      <c r="C360" s="60">
        <v>2</v>
      </c>
      <c r="D360" s="61">
        <v>5</v>
      </c>
      <c r="E360" s="61">
        <v>1</v>
      </c>
      <c r="F360" s="63">
        <v>1</v>
      </c>
      <c r="G360" s="62" t="s">
        <v>216</v>
      </c>
      <c r="H360" s="90">
        <v>327</v>
      </c>
      <c r="I360" s="139">
        <v>0</v>
      </c>
      <c r="J360" s="139">
        <v>0</v>
      </c>
      <c r="K360" s="139">
        <v>0</v>
      </c>
      <c r="L360" s="138">
        <v>0</v>
      </c>
    </row>
    <row r="361" spans="1:12" hidden="1">
      <c r="A361" s="64">
        <v>3</v>
      </c>
      <c r="B361" s="64">
        <v>3</v>
      </c>
      <c r="C361" s="60">
        <v>2</v>
      </c>
      <c r="D361" s="61">
        <v>6</v>
      </c>
      <c r="E361" s="61"/>
      <c r="F361" s="63"/>
      <c r="G361" s="62" t="s">
        <v>187</v>
      </c>
      <c r="H361" s="90">
        <v>328</v>
      </c>
      <c r="I361" s="115">
        <f t="shared" ref="I361:L362" si="31">I362</f>
        <v>0</v>
      </c>
      <c r="J361" s="127">
        <f t="shared" si="31"/>
        <v>0</v>
      </c>
      <c r="K361" s="116">
        <f t="shared" si="31"/>
        <v>0</v>
      </c>
      <c r="L361" s="116">
        <f t="shared" si="31"/>
        <v>0</v>
      </c>
    </row>
    <row r="362" spans="1:12" hidden="1">
      <c r="A362" s="64">
        <v>3</v>
      </c>
      <c r="B362" s="64">
        <v>3</v>
      </c>
      <c r="C362" s="60">
        <v>2</v>
      </c>
      <c r="D362" s="61">
        <v>6</v>
      </c>
      <c r="E362" s="61">
        <v>1</v>
      </c>
      <c r="F362" s="63"/>
      <c r="G362" s="62" t="s">
        <v>187</v>
      </c>
      <c r="H362" s="90">
        <v>329</v>
      </c>
      <c r="I362" s="115">
        <f t="shared" si="31"/>
        <v>0</v>
      </c>
      <c r="J362" s="127">
        <f t="shared" si="31"/>
        <v>0</v>
      </c>
      <c r="K362" s="116">
        <f t="shared" si="31"/>
        <v>0</v>
      </c>
      <c r="L362" s="116">
        <f t="shared" si="31"/>
        <v>0</v>
      </c>
    </row>
    <row r="363" spans="1:12" hidden="1">
      <c r="A363" s="67">
        <v>3</v>
      </c>
      <c r="B363" s="67">
        <v>3</v>
      </c>
      <c r="C363" s="68">
        <v>2</v>
      </c>
      <c r="D363" s="69">
        <v>6</v>
      </c>
      <c r="E363" s="69">
        <v>1</v>
      </c>
      <c r="F363" s="71">
        <v>1</v>
      </c>
      <c r="G363" s="70" t="s">
        <v>187</v>
      </c>
      <c r="H363" s="90">
        <v>330</v>
      </c>
      <c r="I363" s="139">
        <v>0</v>
      </c>
      <c r="J363" s="139">
        <v>0</v>
      </c>
      <c r="K363" s="139">
        <v>0</v>
      </c>
      <c r="L363" s="138">
        <v>0</v>
      </c>
    </row>
    <row r="364" spans="1:12" hidden="1">
      <c r="A364" s="64">
        <v>3</v>
      </c>
      <c r="B364" s="64">
        <v>3</v>
      </c>
      <c r="C364" s="60">
        <v>2</v>
      </c>
      <c r="D364" s="61">
        <v>7</v>
      </c>
      <c r="E364" s="61"/>
      <c r="F364" s="63"/>
      <c r="G364" s="62" t="s">
        <v>218</v>
      </c>
      <c r="H364" s="90">
        <v>331</v>
      </c>
      <c r="I364" s="115">
        <f>I365</f>
        <v>0</v>
      </c>
      <c r="J364" s="127">
        <f>J365</f>
        <v>0</v>
      </c>
      <c r="K364" s="116">
        <f>K365</f>
        <v>0</v>
      </c>
      <c r="L364" s="116">
        <f>L365</f>
        <v>0</v>
      </c>
    </row>
    <row r="365" spans="1:12" hidden="1">
      <c r="A365" s="67">
        <v>3</v>
      </c>
      <c r="B365" s="67">
        <v>3</v>
      </c>
      <c r="C365" s="68">
        <v>2</v>
      </c>
      <c r="D365" s="69">
        <v>7</v>
      </c>
      <c r="E365" s="69">
        <v>1</v>
      </c>
      <c r="F365" s="71"/>
      <c r="G365" s="62" t="s">
        <v>218</v>
      </c>
      <c r="H365" s="90">
        <v>332</v>
      </c>
      <c r="I365" s="115">
        <f>SUM(I366:I367)</f>
        <v>0</v>
      </c>
      <c r="J365" s="115">
        <f>SUM(J366:J367)</f>
        <v>0</v>
      </c>
      <c r="K365" s="115">
        <f>SUM(K366:K367)</f>
        <v>0</v>
      </c>
      <c r="L365" s="115">
        <f>SUM(L366:L367)</f>
        <v>0</v>
      </c>
    </row>
    <row r="366" spans="1:12" ht="25.5" hidden="1" customHeight="1">
      <c r="A366" s="64">
        <v>3</v>
      </c>
      <c r="B366" s="64">
        <v>3</v>
      </c>
      <c r="C366" s="60">
        <v>2</v>
      </c>
      <c r="D366" s="61">
        <v>7</v>
      </c>
      <c r="E366" s="61">
        <v>1</v>
      </c>
      <c r="F366" s="63">
        <v>1</v>
      </c>
      <c r="G366" s="62" t="s">
        <v>219</v>
      </c>
      <c r="H366" s="90">
        <v>333</v>
      </c>
      <c r="I366" s="139">
        <v>0</v>
      </c>
      <c r="J366" s="139">
        <v>0</v>
      </c>
      <c r="K366" s="139">
        <v>0</v>
      </c>
      <c r="L366" s="138">
        <v>0</v>
      </c>
    </row>
    <row r="367" spans="1:12" ht="25.5" hidden="1" customHeight="1">
      <c r="A367" s="64">
        <v>3</v>
      </c>
      <c r="B367" s="64">
        <v>3</v>
      </c>
      <c r="C367" s="60">
        <v>2</v>
      </c>
      <c r="D367" s="61">
        <v>7</v>
      </c>
      <c r="E367" s="61">
        <v>1</v>
      </c>
      <c r="F367" s="63">
        <v>2</v>
      </c>
      <c r="G367" s="62" t="s">
        <v>220</v>
      </c>
      <c r="H367" s="90">
        <v>334</v>
      </c>
      <c r="I367" s="121">
        <v>0</v>
      </c>
      <c r="J367" s="121">
        <v>0</v>
      </c>
      <c r="K367" s="121">
        <v>0</v>
      </c>
      <c r="L367" s="121">
        <v>0</v>
      </c>
    </row>
    <row r="368" spans="1:12">
      <c r="A368" s="102"/>
      <c r="B368" s="102"/>
      <c r="C368" s="103"/>
      <c r="D368" s="104"/>
      <c r="E368" s="105"/>
      <c r="F368" s="106"/>
      <c r="G368" s="107" t="s">
        <v>223</v>
      </c>
      <c r="H368" s="90">
        <v>335</v>
      </c>
      <c r="I368" s="130">
        <f>SUM(I34+I184)</f>
        <v>33400</v>
      </c>
      <c r="J368" s="130">
        <f>SUM(J34+J184)</f>
        <v>33400</v>
      </c>
      <c r="K368" s="130">
        <f>SUM(K34+K184)</f>
        <v>33400</v>
      </c>
      <c r="L368" s="130">
        <f>SUM(L34+L184)</f>
        <v>33400</v>
      </c>
    </row>
    <row r="369" spans="1:12">
      <c r="G369" s="53"/>
      <c r="H369" s="7"/>
      <c r="I369" s="108"/>
      <c r="J369" s="109"/>
      <c r="K369" s="109"/>
      <c r="L369" s="109"/>
    </row>
    <row r="370" spans="1:12">
      <c r="A370" s="155"/>
      <c r="B370" s="155"/>
      <c r="C370" s="155"/>
      <c r="D370" s="487" t="s">
        <v>224</v>
      </c>
      <c r="E370" s="487"/>
      <c r="F370" s="487"/>
      <c r="G370" s="487"/>
      <c r="H370" s="153"/>
      <c r="I370" s="111"/>
      <c r="J370" s="109"/>
      <c r="K370" s="487" t="s">
        <v>225</v>
      </c>
      <c r="L370" s="487"/>
    </row>
    <row r="371" spans="1:12" ht="18.75" customHeight="1">
      <c r="A371" s="154" t="s">
        <v>226</v>
      </c>
      <c r="B371" s="154"/>
      <c r="C371" s="154"/>
      <c r="D371" s="154"/>
      <c r="E371" s="154"/>
      <c r="F371" s="154"/>
      <c r="G371" s="154"/>
      <c r="I371" s="148" t="s">
        <v>227</v>
      </c>
      <c r="K371" s="464" t="s">
        <v>228</v>
      </c>
      <c r="L371" s="464"/>
    </row>
    <row r="372" spans="1:12" ht="15.75" customHeight="1">
      <c r="D372" s="147"/>
      <c r="I372" s="14"/>
      <c r="K372" s="14"/>
      <c r="L372" s="14"/>
    </row>
    <row r="373" spans="1:12" ht="26.25" customHeight="1">
      <c r="A373" s="238"/>
      <c r="B373" s="238"/>
      <c r="C373" s="238"/>
      <c r="D373" s="490" t="s">
        <v>229</v>
      </c>
      <c r="E373" s="490"/>
      <c r="F373" s="490"/>
      <c r="G373" s="490"/>
      <c r="I373" s="14"/>
      <c r="K373" s="487" t="s">
        <v>230</v>
      </c>
      <c r="L373" s="487"/>
    </row>
    <row r="374" spans="1:12" ht="24.75" customHeight="1">
      <c r="A374" s="488" t="s">
        <v>231</v>
      </c>
      <c r="B374" s="488"/>
      <c r="C374" s="488"/>
      <c r="D374" s="488"/>
      <c r="E374" s="488"/>
      <c r="F374" s="488"/>
      <c r="G374" s="488"/>
      <c r="H374" s="150"/>
      <c r="I374" s="15" t="s">
        <v>227</v>
      </c>
      <c r="K374" s="464" t="s">
        <v>228</v>
      </c>
      <c r="L374" s="464"/>
    </row>
  </sheetData>
  <sheetProtection formatCells="0" formatColumns="0" formatRows="0" insertColumns="0" insertRows="0" insertHyperlinks="0" deleteColumns="0" deleteRows="0" sort="0" autoFilter="0" pivotTables="0"/>
  <mergeCells count="30">
    <mergeCell ref="A7:L7"/>
    <mergeCell ref="A9:L9"/>
    <mergeCell ref="A10:L10"/>
    <mergeCell ref="A33:F33"/>
    <mergeCell ref="K371:L371"/>
    <mergeCell ref="G29:H29"/>
    <mergeCell ref="G12:K12"/>
    <mergeCell ref="A13:L13"/>
    <mergeCell ref="G14:K14"/>
    <mergeCell ref="G15:K15"/>
    <mergeCell ref="B16:L16"/>
    <mergeCell ref="G18:K18"/>
    <mergeCell ref="G19:K19"/>
    <mergeCell ref="E21:K21"/>
    <mergeCell ref="A22:L22"/>
    <mergeCell ref="A26:I26"/>
    <mergeCell ref="A27:I27"/>
    <mergeCell ref="K31:K32"/>
    <mergeCell ref="L31:L32"/>
    <mergeCell ref="A30:I30"/>
    <mergeCell ref="K373:L373"/>
    <mergeCell ref="K370:L370"/>
    <mergeCell ref="A374:G374"/>
    <mergeCell ref="K374:L374"/>
    <mergeCell ref="A31:F32"/>
    <mergeCell ref="G31:G32"/>
    <mergeCell ref="H31:H32"/>
    <mergeCell ref="I31:J31"/>
    <mergeCell ref="D370:G370"/>
    <mergeCell ref="D373:G373"/>
  </mergeCells>
  <pageMargins left="0.51181102362205" right="0.31496062992126" top="0.23622047244093999" bottom="0.23622047244093999" header="0.31496062992126" footer="0.31496062992126"/>
  <pageSetup paperSize="9" scale="9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7C53F-BDBE-4381-9E86-F2A2BEAB0381}">
  <dimension ref="A1:S374"/>
  <sheetViews>
    <sheetView view="pageBreakPreview" topLeftCell="A28" zoomScale="60" zoomScaleNormal="100" workbookViewId="0">
      <selection activeCell="J368" sqref="J368"/>
    </sheetView>
  </sheetViews>
  <sheetFormatPr defaultRowHeight="15"/>
  <cols>
    <col min="1" max="4" width="2" style="36" customWidth="1"/>
    <col min="5" max="5" width="2.140625" style="36" customWidth="1"/>
    <col min="6" max="6" width="3" style="150" customWidth="1"/>
    <col min="7" max="7" width="34.85546875" style="36" customWidth="1"/>
    <col min="8" max="8" width="3.85546875" style="36" customWidth="1"/>
    <col min="9" max="9" width="10" style="36" customWidth="1"/>
    <col min="10" max="10" width="11.140625" style="36" customWidth="1"/>
    <col min="11" max="11" width="11" style="36" customWidth="1"/>
    <col min="12" max="12" width="10.5703125" style="36" customWidth="1"/>
    <col min="13" max="13" width="0.140625" style="36" hidden="1" customWidth="1"/>
    <col min="14" max="14" width="6.140625" style="36" hidden="1" customWidth="1"/>
    <col min="15" max="15" width="5.5703125" style="36" hidden="1" customWidth="1"/>
    <col min="16" max="16" width="9.140625" style="22" customWidth="1"/>
  </cols>
  <sheetData>
    <row r="1" spans="1:15">
      <c r="G1" s="1"/>
      <c r="H1" s="3"/>
      <c r="I1" s="21"/>
      <c r="J1" s="152" t="s">
        <v>0</v>
      </c>
      <c r="K1" s="152"/>
      <c r="L1" s="152"/>
      <c r="M1" s="16"/>
      <c r="N1" s="152"/>
      <c r="O1" s="152"/>
    </row>
    <row r="2" spans="1:15">
      <c r="H2" s="3"/>
      <c r="I2" s="22"/>
      <c r="J2" s="152" t="s">
        <v>1</v>
      </c>
      <c r="K2" s="152"/>
      <c r="L2" s="152"/>
      <c r="M2" s="16"/>
      <c r="N2" s="152"/>
      <c r="O2" s="152"/>
    </row>
    <row r="3" spans="1:15">
      <c r="H3" s="23"/>
      <c r="I3" s="3"/>
      <c r="J3" s="152" t="s">
        <v>2</v>
      </c>
      <c r="K3" s="152"/>
      <c r="L3" s="152"/>
      <c r="M3" s="16"/>
      <c r="N3" s="152"/>
      <c r="O3" s="152"/>
    </row>
    <row r="4" spans="1:15">
      <c r="G4" s="4" t="s">
        <v>3</v>
      </c>
      <c r="H4" s="3"/>
      <c r="I4" s="22"/>
      <c r="J4" s="152" t="s">
        <v>4</v>
      </c>
      <c r="K4" s="152"/>
      <c r="L4" s="152"/>
      <c r="M4" s="16"/>
      <c r="N4" s="152"/>
      <c r="O4" s="152"/>
    </row>
    <row r="5" spans="1:15">
      <c r="H5" s="3"/>
      <c r="I5" s="22"/>
      <c r="J5" s="152" t="s">
        <v>5</v>
      </c>
      <c r="K5" s="152"/>
      <c r="L5" s="152"/>
      <c r="M5" s="16"/>
      <c r="N5" s="152"/>
      <c r="O5" s="152"/>
    </row>
    <row r="6" spans="1:15" ht="6" customHeight="1">
      <c r="H6" s="3"/>
      <c r="I6" s="22"/>
      <c r="J6" s="152"/>
      <c r="K6" s="152"/>
      <c r="L6" s="152"/>
      <c r="M6" s="16"/>
      <c r="N6" s="152"/>
      <c r="O6" s="152"/>
    </row>
    <row r="7" spans="1:15" ht="30" customHeight="1">
      <c r="A7" s="458" t="s">
        <v>6</v>
      </c>
      <c r="B7" s="458"/>
      <c r="C7" s="458"/>
      <c r="D7" s="458"/>
      <c r="E7" s="458"/>
      <c r="F7" s="458"/>
      <c r="G7" s="458"/>
      <c r="H7" s="458"/>
      <c r="I7" s="458"/>
      <c r="J7" s="458"/>
      <c r="K7" s="458"/>
      <c r="L7" s="458"/>
      <c r="M7" s="16"/>
    </row>
    <row r="8" spans="1:15" ht="11.25" customHeight="1">
      <c r="G8" s="24"/>
      <c r="H8" s="25"/>
      <c r="I8" s="25"/>
      <c r="J8" s="26"/>
      <c r="K8" s="26"/>
      <c r="L8" s="27"/>
      <c r="M8" s="16"/>
    </row>
    <row r="9" spans="1:15" ht="15.75" customHeight="1">
      <c r="A9" s="459" t="s">
        <v>7</v>
      </c>
      <c r="B9" s="459"/>
      <c r="C9" s="459"/>
      <c r="D9" s="459"/>
      <c r="E9" s="459"/>
      <c r="F9" s="459"/>
      <c r="G9" s="459"/>
      <c r="H9" s="459"/>
      <c r="I9" s="459"/>
      <c r="J9" s="459"/>
      <c r="K9" s="459"/>
      <c r="L9" s="459"/>
      <c r="M9" s="16"/>
    </row>
    <row r="10" spans="1:15">
      <c r="A10" s="460" t="s">
        <v>8</v>
      </c>
      <c r="B10" s="460"/>
      <c r="C10" s="460"/>
      <c r="D10" s="460"/>
      <c r="E10" s="460"/>
      <c r="F10" s="460"/>
      <c r="G10" s="460"/>
      <c r="H10" s="460"/>
      <c r="I10" s="460"/>
      <c r="J10" s="460"/>
      <c r="K10" s="460"/>
      <c r="L10" s="460"/>
      <c r="M10" s="16"/>
    </row>
    <row r="11" spans="1:15" ht="7.5" customHeight="1">
      <c r="A11" s="28"/>
      <c r="B11" s="152"/>
      <c r="C11" s="152"/>
      <c r="D11" s="152"/>
      <c r="E11" s="152"/>
      <c r="F11" s="152"/>
      <c r="G11" s="152"/>
      <c r="H11" s="152"/>
      <c r="I11" s="152"/>
      <c r="J11" s="152"/>
      <c r="K11" s="152"/>
      <c r="L11" s="152"/>
      <c r="M11" s="16"/>
    </row>
    <row r="12" spans="1:15" ht="15.75" customHeight="1">
      <c r="A12" s="28"/>
      <c r="B12" s="152"/>
      <c r="C12" s="152"/>
      <c r="D12" s="152"/>
      <c r="E12" s="152"/>
      <c r="F12" s="152"/>
      <c r="G12" s="466" t="s">
        <v>9</v>
      </c>
      <c r="H12" s="466"/>
      <c r="I12" s="466"/>
      <c r="J12" s="466"/>
      <c r="K12" s="466"/>
      <c r="L12" s="152"/>
      <c r="M12" s="16"/>
    </row>
    <row r="13" spans="1:15" ht="15.75" customHeight="1">
      <c r="A13" s="467" t="s">
        <v>10</v>
      </c>
      <c r="B13" s="467"/>
      <c r="C13" s="467"/>
      <c r="D13" s="467"/>
      <c r="E13" s="467"/>
      <c r="F13" s="467"/>
      <c r="G13" s="467"/>
      <c r="H13" s="467"/>
      <c r="I13" s="467"/>
      <c r="J13" s="467"/>
      <c r="K13" s="467"/>
      <c r="L13" s="467"/>
      <c r="M13" s="16"/>
    </row>
    <row r="14" spans="1:15" ht="12" customHeight="1">
      <c r="G14" s="468" t="s">
        <v>11</v>
      </c>
      <c r="H14" s="468"/>
      <c r="I14" s="468"/>
      <c r="J14" s="468"/>
      <c r="K14" s="468"/>
      <c r="M14" s="16"/>
    </row>
    <row r="15" spans="1:15">
      <c r="G15" s="460" t="s">
        <v>12</v>
      </c>
      <c r="H15" s="460"/>
      <c r="I15" s="460"/>
      <c r="J15" s="460"/>
      <c r="K15" s="460"/>
    </row>
    <row r="16" spans="1:15" ht="15.75" customHeight="1">
      <c r="B16" s="467" t="s">
        <v>13</v>
      </c>
      <c r="C16" s="467"/>
      <c r="D16" s="467"/>
      <c r="E16" s="467"/>
      <c r="F16" s="467"/>
      <c r="G16" s="467"/>
      <c r="H16" s="467"/>
      <c r="I16" s="467"/>
      <c r="J16" s="467"/>
      <c r="K16" s="467"/>
      <c r="L16" s="467"/>
    </row>
    <row r="17" spans="1:13" ht="7.5" customHeight="1"/>
    <row r="18" spans="1:13">
      <c r="G18" s="468" t="s">
        <v>14</v>
      </c>
      <c r="H18" s="468"/>
      <c r="I18" s="468"/>
      <c r="J18" s="468"/>
      <c r="K18" s="468"/>
    </row>
    <row r="19" spans="1:13">
      <c r="G19" s="469" t="s">
        <v>15</v>
      </c>
      <c r="H19" s="469"/>
      <c r="I19" s="469"/>
      <c r="J19" s="469"/>
      <c r="K19" s="469"/>
    </row>
    <row r="20" spans="1:13" ht="6.75" customHeight="1">
      <c r="G20" s="152"/>
      <c r="H20" s="152"/>
      <c r="I20" s="152"/>
      <c r="J20" s="152"/>
      <c r="K20" s="152"/>
    </row>
    <row r="21" spans="1:13">
      <c r="B21" s="22"/>
      <c r="C21" s="22"/>
      <c r="D21" s="22"/>
      <c r="E21" s="470" t="s">
        <v>239</v>
      </c>
      <c r="F21" s="470"/>
      <c r="G21" s="470"/>
      <c r="H21" s="470"/>
      <c r="I21" s="470"/>
      <c r="J21" s="470"/>
      <c r="K21" s="470"/>
      <c r="L21" s="22"/>
    </row>
    <row r="22" spans="1:13" ht="15" customHeight="1">
      <c r="A22" s="471" t="s">
        <v>16</v>
      </c>
      <c r="B22" s="471"/>
      <c r="C22" s="471"/>
      <c r="D22" s="471"/>
      <c r="E22" s="471"/>
      <c r="F22" s="471"/>
      <c r="G22" s="471"/>
      <c r="H22" s="471"/>
      <c r="I22" s="471"/>
      <c r="J22" s="471"/>
      <c r="K22" s="471"/>
      <c r="L22" s="471"/>
      <c r="M22" s="30"/>
    </row>
    <row r="23" spans="1:13">
      <c r="F23" s="36"/>
      <c r="J23" s="5"/>
      <c r="K23" s="13"/>
      <c r="L23" s="6" t="s">
        <v>17</v>
      </c>
      <c r="M23" s="30"/>
    </row>
    <row r="24" spans="1:13">
      <c r="F24" s="36"/>
      <c r="J24" s="31" t="s">
        <v>18</v>
      </c>
      <c r="K24" s="23"/>
      <c r="L24" s="32"/>
      <c r="M24" s="30"/>
    </row>
    <row r="25" spans="1:13">
      <c r="E25" s="152"/>
      <c r="F25" s="151"/>
      <c r="I25" s="34"/>
      <c r="J25" s="34"/>
      <c r="K25" s="35" t="s">
        <v>19</v>
      </c>
      <c r="L25" s="32"/>
      <c r="M25" s="30"/>
    </row>
    <row r="26" spans="1:13">
      <c r="A26" s="472" t="s">
        <v>238</v>
      </c>
      <c r="B26" s="472"/>
      <c r="C26" s="472"/>
      <c r="D26" s="472"/>
      <c r="E26" s="472"/>
      <c r="F26" s="472"/>
      <c r="G26" s="472"/>
      <c r="H26" s="472"/>
      <c r="I26" s="472"/>
      <c r="K26" s="35" t="s">
        <v>20</v>
      </c>
      <c r="L26" s="37" t="s">
        <v>21</v>
      </c>
      <c r="M26" s="30"/>
    </row>
    <row r="27" spans="1:13" ht="43.5" customHeight="1">
      <c r="A27" s="472" t="s">
        <v>240</v>
      </c>
      <c r="B27" s="472"/>
      <c r="C27" s="472"/>
      <c r="D27" s="472"/>
      <c r="E27" s="472"/>
      <c r="F27" s="472"/>
      <c r="G27" s="472"/>
      <c r="H27" s="472"/>
      <c r="I27" s="472"/>
      <c r="J27" s="149" t="s">
        <v>23</v>
      </c>
      <c r="K27" s="113" t="s">
        <v>35</v>
      </c>
      <c r="L27" s="32"/>
      <c r="M27" s="30"/>
    </row>
    <row r="28" spans="1:13">
      <c r="F28" s="36"/>
      <c r="G28" s="39" t="s">
        <v>24</v>
      </c>
      <c r="H28" s="102" t="s">
        <v>250</v>
      </c>
      <c r="I28" s="103"/>
      <c r="J28" s="42"/>
      <c r="K28" s="32"/>
      <c r="L28" s="32"/>
      <c r="M28" s="30"/>
    </row>
    <row r="29" spans="1:13">
      <c r="F29" s="36"/>
      <c r="G29" s="465" t="s">
        <v>25</v>
      </c>
      <c r="H29" s="465"/>
      <c r="I29" s="114" t="s">
        <v>236</v>
      </c>
      <c r="J29" s="43" t="s">
        <v>235</v>
      </c>
      <c r="K29" s="32" t="s">
        <v>234</v>
      </c>
      <c r="L29" s="32" t="s">
        <v>234</v>
      </c>
      <c r="M29" s="30"/>
    </row>
    <row r="30" spans="1:13">
      <c r="A30" s="489" t="s">
        <v>249</v>
      </c>
      <c r="B30" s="489"/>
      <c r="C30" s="489"/>
      <c r="D30" s="489"/>
      <c r="E30" s="489"/>
      <c r="F30" s="489"/>
      <c r="G30" s="489"/>
      <c r="H30" s="489"/>
      <c r="I30" s="489"/>
      <c r="J30" s="44"/>
      <c r="K30" s="44"/>
      <c r="L30" s="45" t="s">
        <v>26</v>
      </c>
      <c r="M30" s="46"/>
    </row>
    <row r="31" spans="1:13" ht="27" customHeight="1">
      <c r="A31" s="473" t="s">
        <v>27</v>
      </c>
      <c r="B31" s="474"/>
      <c r="C31" s="474"/>
      <c r="D31" s="474"/>
      <c r="E31" s="474"/>
      <c r="F31" s="474"/>
      <c r="G31" s="477" t="s">
        <v>28</v>
      </c>
      <c r="H31" s="479" t="s">
        <v>29</v>
      </c>
      <c r="I31" s="481" t="s">
        <v>30</v>
      </c>
      <c r="J31" s="482"/>
      <c r="K31" s="483" t="s">
        <v>31</v>
      </c>
      <c r="L31" s="485" t="s">
        <v>32</v>
      </c>
      <c r="M31" s="46"/>
    </row>
    <row r="32" spans="1:13" ht="58.5" customHeight="1">
      <c r="A32" s="475"/>
      <c r="B32" s="476"/>
      <c r="C32" s="476"/>
      <c r="D32" s="476"/>
      <c r="E32" s="476"/>
      <c r="F32" s="476"/>
      <c r="G32" s="478"/>
      <c r="H32" s="480"/>
      <c r="I32" s="47" t="s">
        <v>33</v>
      </c>
      <c r="J32" s="48" t="s">
        <v>34</v>
      </c>
      <c r="K32" s="484"/>
      <c r="L32" s="486"/>
    </row>
    <row r="33" spans="1:15">
      <c r="A33" s="461" t="s">
        <v>35</v>
      </c>
      <c r="B33" s="462"/>
      <c r="C33" s="462"/>
      <c r="D33" s="462"/>
      <c r="E33" s="462"/>
      <c r="F33" s="463"/>
      <c r="G33" s="7">
        <v>2</v>
      </c>
      <c r="H33" s="8">
        <v>3</v>
      </c>
      <c r="I33" s="9" t="s">
        <v>36</v>
      </c>
      <c r="J33" s="10" t="s">
        <v>37</v>
      </c>
      <c r="K33" s="11">
        <v>6</v>
      </c>
      <c r="L33" s="11">
        <v>7</v>
      </c>
    </row>
    <row r="34" spans="1:15">
      <c r="A34" s="49">
        <v>2</v>
      </c>
      <c r="B34" s="49"/>
      <c r="C34" s="50"/>
      <c r="D34" s="51"/>
      <c r="E34" s="49"/>
      <c r="F34" s="52"/>
      <c r="G34" s="51" t="s">
        <v>38</v>
      </c>
      <c r="H34" s="7">
        <v>1</v>
      </c>
      <c r="I34" s="115">
        <f>SUM(I35+I46+I65+I86+I93+I113+I139+I158+I168)</f>
        <v>16400</v>
      </c>
      <c r="J34" s="115">
        <f>SUM(J35+J46+J65+J86+J93+J113+J139+J158+J168)</f>
        <v>16400</v>
      </c>
      <c r="K34" s="116">
        <f>SUM(K35+K46+K65+K86+K93+K113+K139+K158+K168)</f>
        <v>11963.2</v>
      </c>
      <c r="L34" s="115">
        <f>SUM(L35+L46+L65+L86+L93+L113+L139+L158+L168)</f>
        <v>11963.2</v>
      </c>
      <c r="M34" s="53"/>
      <c r="N34" s="53"/>
      <c r="O34" s="53"/>
    </row>
    <row r="35" spans="1:15" ht="17.25" customHeight="1">
      <c r="A35" s="49">
        <v>2</v>
      </c>
      <c r="B35" s="54">
        <v>1</v>
      </c>
      <c r="C35" s="55"/>
      <c r="D35" s="56"/>
      <c r="E35" s="57"/>
      <c r="F35" s="58"/>
      <c r="G35" s="59" t="s">
        <v>39</v>
      </c>
      <c r="H35" s="7">
        <v>2</v>
      </c>
      <c r="I35" s="115">
        <f>SUM(I36+I42)</f>
        <v>7200</v>
      </c>
      <c r="J35" s="115">
        <f>SUM(J36+J42)</f>
        <v>7200</v>
      </c>
      <c r="K35" s="117">
        <f>SUM(K36+K42)</f>
        <v>5200</v>
      </c>
      <c r="L35" s="118">
        <f>SUM(L36+L42)</f>
        <v>5200</v>
      </c>
    </row>
    <row r="36" spans="1:15">
      <c r="A36" s="60">
        <v>2</v>
      </c>
      <c r="B36" s="60">
        <v>1</v>
      </c>
      <c r="C36" s="61">
        <v>1</v>
      </c>
      <c r="D36" s="62"/>
      <c r="E36" s="60"/>
      <c r="F36" s="63"/>
      <c r="G36" s="62" t="s">
        <v>40</v>
      </c>
      <c r="H36" s="7">
        <v>3</v>
      </c>
      <c r="I36" s="115">
        <f>SUM(I37)</f>
        <v>7100</v>
      </c>
      <c r="J36" s="115">
        <f>SUM(J37)</f>
        <v>7100</v>
      </c>
      <c r="K36" s="116">
        <f>SUM(K37)</f>
        <v>5200</v>
      </c>
      <c r="L36" s="115">
        <f>SUM(L37)</f>
        <v>5200</v>
      </c>
    </row>
    <row r="37" spans="1:15">
      <c r="A37" s="64">
        <v>2</v>
      </c>
      <c r="B37" s="60">
        <v>1</v>
      </c>
      <c r="C37" s="61">
        <v>1</v>
      </c>
      <c r="D37" s="62">
        <v>1</v>
      </c>
      <c r="E37" s="60"/>
      <c r="F37" s="63"/>
      <c r="G37" s="62" t="s">
        <v>40</v>
      </c>
      <c r="H37" s="7">
        <v>4</v>
      </c>
      <c r="I37" s="115">
        <f>SUM(I38+I40)</f>
        <v>7100</v>
      </c>
      <c r="J37" s="115">
        <f t="shared" ref="J37:L38" si="0">SUM(J38)</f>
        <v>7100</v>
      </c>
      <c r="K37" s="115">
        <f t="shared" si="0"/>
        <v>5200</v>
      </c>
      <c r="L37" s="115">
        <f t="shared" si="0"/>
        <v>5200</v>
      </c>
    </row>
    <row r="38" spans="1:15">
      <c r="A38" s="64">
        <v>2</v>
      </c>
      <c r="B38" s="60">
        <v>1</v>
      </c>
      <c r="C38" s="61">
        <v>1</v>
      </c>
      <c r="D38" s="62">
        <v>1</v>
      </c>
      <c r="E38" s="60">
        <v>1</v>
      </c>
      <c r="F38" s="63"/>
      <c r="G38" s="62" t="s">
        <v>41</v>
      </c>
      <c r="H38" s="7">
        <v>5</v>
      </c>
      <c r="I38" s="116">
        <f>SUM(I39)</f>
        <v>7100</v>
      </c>
      <c r="J38" s="116">
        <f t="shared" si="0"/>
        <v>7100</v>
      </c>
      <c r="K38" s="116">
        <f t="shared" si="0"/>
        <v>5200</v>
      </c>
      <c r="L38" s="116">
        <f t="shared" si="0"/>
        <v>5200</v>
      </c>
    </row>
    <row r="39" spans="1:15">
      <c r="A39" s="64">
        <v>2</v>
      </c>
      <c r="B39" s="60">
        <v>1</v>
      </c>
      <c r="C39" s="61">
        <v>1</v>
      </c>
      <c r="D39" s="62">
        <v>1</v>
      </c>
      <c r="E39" s="60">
        <v>1</v>
      </c>
      <c r="F39" s="63">
        <v>1</v>
      </c>
      <c r="G39" s="62" t="s">
        <v>41</v>
      </c>
      <c r="H39" s="7">
        <v>6</v>
      </c>
      <c r="I39" s="119">
        <v>7100</v>
      </c>
      <c r="J39" s="120">
        <v>7100</v>
      </c>
      <c r="K39" s="120">
        <v>5200</v>
      </c>
      <c r="L39" s="120">
        <v>5200</v>
      </c>
    </row>
    <row r="40" spans="1:15" hidden="1">
      <c r="A40" s="64">
        <v>2</v>
      </c>
      <c r="B40" s="60">
        <v>1</v>
      </c>
      <c r="C40" s="61">
        <v>1</v>
      </c>
      <c r="D40" s="62">
        <v>1</v>
      </c>
      <c r="E40" s="60">
        <v>2</v>
      </c>
      <c r="F40" s="63"/>
      <c r="G40" s="62" t="s">
        <v>42</v>
      </c>
      <c r="H40" s="7">
        <v>7</v>
      </c>
      <c r="I40" s="116">
        <f>I41</f>
        <v>0</v>
      </c>
      <c r="J40" s="116">
        <f>J41</f>
        <v>0</v>
      </c>
      <c r="K40" s="116">
        <f>K41</f>
        <v>0</v>
      </c>
      <c r="L40" s="116">
        <f>L41</f>
        <v>0</v>
      </c>
    </row>
    <row r="41" spans="1:15" hidden="1">
      <c r="A41" s="64">
        <v>2</v>
      </c>
      <c r="B41" s="60">
        <v>1</v>
      </c>
      <c r="C41" s="61">
        <v>1</v>
      </c>
      <c r="D41" s="62">
        <v>1</v>
      </c>
      <c r="E41" s="60">
        <v>2</v>
      </c>
      <c r="F41" s="63">
        <v>1</v>
      </c>
      <c r="G41" s="62" t="s">
        <v>42</v>
      </c>
      <c r="H41" s="7">
        <v>8</v>
      </c>
      <c r="I41" s="120">
        <v>0</v>
      </c>
      <c r="J41" s="121">
        <v>0</v>
      </c>
      <c r="K41" s="120">
        <v>0</v>
      </c>
      <c r="L41" s="121">
        <v>0</v>
      </c>
    </row>
    <row r="42" spans="1:15">
      <c r="A42" s="64">
        <v>2</v>
      </c>
      <c r="B42" s="60">
        <v>1</v>
      </c>
      <c r="C42" s="61">
        <v>2</v>
      </c>
      <c r="D42" s="62"/>
      <c r="E42" s="60"/>
      <c r="F42" s="63"/>
      <c r="G42" s="62" t="s">
        <v>43</v>
      </c>
      <c r="H42" s="7">
        <v>9</v>
      </c>
      <c r="I42" s="116">
        <f t="shared" ref="I42:L44" si="1">I43</f>
        <v>100</v>
      </c>
      <c r="J42" s="115">
        <f t="shared" si="1"/>
        <v>100</v>
      </c>
      <c r="K42" s="116">
        <f t="shared" si="1"/>
        <v>0</v>
      </c>
      <c r="L42" s="115">
        <f t="shared" si="1"/>
        <v>0</v>
      </c>
    </row>
    <row r="43" spans="1:15">
      <c r="A43" s="64">
        <v>2</v>
      </c>
      <c r="B43" s="60">
        <v>1</v>
      </c>
      <c r="C43" s="61">
        <v>2</v>
      </c>
      <c r="D43" s="62">
        <v>1</v>
      </c>
      <c r="E43" s="60"/>
      <c r="F43" s="63"/>
      <c r="G43" s="62" t="s">
        <v>43</v>
      </c>
      <c r="H43" s="7">
        <v>10</v>
      </c>
      <c r="I43" s="116">
        <f t="shared" si="1"/>
        <v>100</v>
      </c>
      <c r="J43" s="115">
        <f t="shared" si="1"/>
        <v>100</v>
      </c>
      <c r="K43" s="115">
        <f t="shared" si="1"/>
        <v>0</v>
      </c>
      <c r="L43" s="115">
        <f t="shared" si="1"/>
        <v>0</v>
      </c>
    </row>
    <row r="44" spans="1:15">
      <c r="A44" s="64">
        <v>2</v>
      </c>
      <c r="B44" s="60">
        <v>1</v>
      </c>
      <c r="C44" s="61">
        <v>2</v>
      </c>
      <c r="D44" s="62">
        <v>1</v>
      </c>
      <c r="E44" s="60">
        <v>1</v>
      </c>
      <c r="F44" s="63"/>
      <c r="G44" s="62" t="s">
        <v>43</v>
      </c>
      <c r="H44" s="7">
        <v>11</v>
      </c>
      <c r="I44" s="115">
        <f t="shared" si="1"/>
        <v>100</v>
      </c>
      <c r="J44" s="115">
        <f t="shared" si="1"/>
        <v>100</v>
      </c>
      <c r="K44" s="115">
        <f t="shared" si="1"/>
        <v>0</v>
      </c>
      <c r="L44" s="115">
        <f t="shared" si="1"/>
        <v>0</v>
      </c>
    </row>
    <row r="45" spans="1:15">
      <c r="A45" s="64">
        <v>2</v>
      </c>
      <c r="B45" s="60">
        <v>1</v>
      </c>
      <c r="C45" s="61">
        <v>2</v>
      </c>
      <c r="D45" s="62">
        <v>1</v>
      </c>
      <c r="E45" s="60">
        <v>1</v>
      </c>
      <c r="F45" s="63">
        <v>1</v>
      </c>
      <c r="G45" s="62" t="s">
        <v>43</v>
      </c>
      <c r="H45" s="7">
        <v>12</v>
      </c>
      <c r="I45" s="121">
        <v>100</v>
      </c>
      <c r="J45" s="120">
        <v>100</v>
      </c>
      <c r="K45" s="120">
        <v>0</v>
      </c>
      <c r="L45" s="120">
        <v>0</v>
      </c>
    </row>
    <row r="46" spans="1:15">
      <c r="A46" s="65">
        <v>2</v>
      </c>
      <c r="B46" s="66">
        <v>2</v>
      </c>
      <c r="C46" s="55"/>
      <c r="D46" s="56"/>
      <c r="E46" s="57"/>
      <c r="F46" s="58"/>
      <c r="G46" s="59" t="s">
        <v>44</v>
      </c>
      <c r="H46" s="7">
        <v>13</v>
      </c>
      <c r="I46" s="122">
        <f t="shared" ref="I46:L48" si="2">I47</f>
        <v>9200</v>
      </c>
      <c r="J46" s="123">
        <f t="shared" si="2"/>
        <v>9200</v>
      </c>
      <c r="K46" s="122">
        <f t="shared" si="2"/>
        <v>6763.2</v>
      </c>
      <c r="L46" s="122">
        <f t="shared" si="2"/>
        <v>6763.2</v>
      </c>
    </row>
    <row r="47" spans="1:15">
      <c r="A47" s="64">
        <v>2</v>
      </c>
      <c r="B47" s="60">
        <v>2</v>
      </c>
      <c r="C47" s="61">
        <v>1</v>
      </c>
      <c r="D47" s="62"/>
      <c r="E47" s="60"/>
      <c r="F47" s="63"/>
      <c r="G47" s="56" t="s">
        <v>44</v>
      </c>
      <c r="H47" s="7">
        <v>14</v>
      </c>
      <c r="I47" s="115">
        <f t="shared" si="2"/>
        <v>9200</v>
      </c>
      <c r="J47" s="116">
        <f t="shared" si="2"/>
        <v>9200</v>
      </c>
      <c r="K47" s="115">
        <f t="shared" si="2"/>
        <v>6763.2</v>
      </c>
      <c r="L47" s="116">
        <f t="shared" si="2"/>
        <v>6763.2</v>
      </c>
    </row>
    <row r="48" spans="1:15">
      <c r="A48" s="64">
        <v>2</v>
      </c>
      <c r="B48" s="60">
        <v>2</v>
      </c>
      <c r="C48" s="61">
        <v>1</v>
      </c>
      <c r="D48" s="62">
        <v>1</v>
      </c>
      <c r="E48" s="60"/>
      <c r="F48" s="63"/>
      <c r="G48" s="56" t="s">
        <v>44</v>
      </c>
      <c r="H48" s="7">
        <v>15</v>
      </c>
      <c r="I48" s="115">
        <f t="shared" si="2"/>
        <v>9200</v>
      </c>
      <c r="J48" s="116">
        <f t="shared" si="2"/>
        <v>9200</v>
      </c>
      <c r="K48" s="118">
        <f t="shared" si="2"/>
        <v>6763.2</v>
      </c>
      <c r="L48" s="118">
        <f t="shared" si="2"/>
        <v>6763.2</v>
      </c>
    </row>
    <row r="49" spans="1:12">
      <c r="A49" s="67">
        <v>2</v>
      </c>
      <c r="B49" s="68">
        <v>2</v>
      </c>
      <c r="C49" s="69">
        <v>1</v>
      </c>
      <c r="D49" s="70">
        <v>1</v>
      </c>
      <c r="E49" s="68">
        <v>1</v>
      </c>
      <c r="F49" s="71"/>
      <c r="G49" s="56" t="s">
        <v>44</v>
      </c>
      <c r="H49" s="7">
        <v>16</v>
      </c>
      <c r="I49" s="124">
        <f>SUM(I50:I64)</f>
        <v>9200</v>
      </c>
      <c r="J49" s="124">
        <f>SUM(J50:J64)</f>
        <v>9200</v>
      </c>
      <c r="K49" s="125">
        <f>SUM(K50:K64)</f>
        <v>6763.2</v>
      </c>
      <c r="L49" s="125">
        <f>SUM(L50:L64)</f>
        <v>6763.2</v>
      </c>
    </row>
    <row r="50" spans="1:12" hidden="1">
      <c r="A50" s="64">
        <v>2</v>
      </c>
      <c r="B50" s="60">
        <v>2</v>
      </c>
      <c r="C50" s="61">
        <v>1</v>
      </c>
      <c r="D50" s="62">
        <v>1</v>
      </c>
      <c r="E50" s="60">
        <v>1</v>
      </c>
      <c r="F50" s="72">
        <v>1</v>
      </c>
      <c r="G50" s="62" t="s">
        <v>45</v>
      </c>
      <c r="H50" s="7">
        <v>17</v>
      </c>
      <c r="I50" s="120">
        <v>0</v>
      </c>
      <c r="J50" s="120">
        <v>0</v>
      </c>
      <c r="K50" s="120">
        <v>0</v>
      </c>
      <c r="L50" s="120">
        <v>0</v>
      </c>
    </row>
    <row r="51" spans="1:12" ht="25.5" hidden="1" customHeight="1">
      <c r="A51" s="64">
        <v>2</v>
      </c>
      <c r="B51" s="60">
        <v>2</v>
      </c>
      <c r="C51" s="61">
        <v>1</v>
      </c>
      <c r="D51" s="62">
        <v>1</v>
      </c>
      <c r="E51" s="60">
        <v>1</v>
      </c>
      <c r="F51" s="63">
        <v>2</v>
      </c>
      <c r="G51" s="62" t="s">
        <v>46</v>
      </c>
      <c r="H51" s="7">
        <v>18</v>
      </c>
      <c r="I51" s="120">
        <v>0</v>
      </c>
      <c r="J51" s="120">
        <v>0</v>
      </c>
      <c r="K51" s="120">
        <v>0</v>
      </c>
      <c r="L51" s="120">
        <v>0</v>
      </c>
    </row>
    <row r="52" spans="1:12" ht="25.5" customHeight="1">
      <c r="A52" s="64">
        <v>2</v>
      </c>
      <c r="B52" s="60">
        <v>2</v>
      </c>
      <c r="C52" s="61">
        <v>1</v>
      </c>
      <c r="D52" s="62">
        <v>1</v>
      </c>
      <c r="E52" s="60">
        <v>1</v>
      </c>
      <c r="F52" s="63">
        <v>5</v>
      </c>
      <c r="G52" s="62" t="s">
        <v>47</v>
      </c>
      <c r="H52" s="7">
        <v>19</v>
      </c>
      <c r="I52" s="120">
        <v>600</v>
      </c>
      <c r="J52" s="120">
        <v>600</v>
      </c>
      <c r="K52" s="120">
        <v>582.66999999999996</v>
      </c>
      <c r="L52" s="120">
        <v>582.66999999999996</v>
      </c>
    </row>
    <row r="53" spans="1:12" ht="25.5" hidden="1" customHeight="1">
      <c r="A53" s="64">
        <v>2</v>
      </c>
      <c r="B53" s="60">
        <v>2</v>
      </c>
      <c r="C53" s="61">
        <v>1</v>
      </c>
      <c r="D53" s="62">
        <v>1</v>
      </c>
      <c r="E53" s="60">
        <v>1</v>
      </c>
      <c r="F53" s="63">
        <v>6</v>
      </c>
      <c r="G53" s="62" t="s">
        <v>48</v>
      </c>
      <c r="H53" s="7">
        <v>20</v>
      </c>
      <c r="I53" s="120">
        <v>0</v>
      </c>
      <c r="J53" s="120">
        <v>0</v>
      </c>
      <c r="K53" s="120">
        <v>0</v>
      </c>
      <c r="L53" s="120">
        <v>0</v>
      </c>
    </row>
    <row r="54" spans="1:12" ht="25.5" hidden="1" customHeight="1">
      <c r="A54" s="73">
        <v>2</v>
      </c>
      <c r="B54" s="57">
        <v>2</v>
      </c>
      <c r="C54" s="55">
        <v>1</v>
      </c>
      <c r="D54" s="56">
        <v>1</v>
      </c>
      <c r="E54" s="57">
        <v>1</v>
      </c>
      <c r="F54" s="58">
        <v>7</v>
      </c>
      <c r="G54" s="56" t="s">
        <v>49</v>
      </c>
      <c r="H54" s="7">
        <v>21</v>
      </c>
      <c r="I54" s="120">
        <v>0</v>
      </c>
      <c r="J54" s="120">
        <v>0</v>
      </c>
      <c r="K54" s="120">
        <v>0</v>
      </c>
      <c r="L54" s="120">
        <v>0</v>
      </c>
    </row>
    <row r="55" spans="1:12" hidden="1">
      <c r="A55" s="64">
        <v>2</v>
      </c>
      <c r="B55" s="60">
        <v>2</v>
      </c>
      <c r="C55" s="61">
        <v>1</v>
      </c>
      <c r="D55" s="62">
        <v>1</v>
      </c>
      <c r="E55" s="60">
        <v>1</v>
      </c>
      <c r="F55" s="63">
        <v>11</v>
      </c>
      <c r="G55" s="62" t="s">
        <v>50</v>
      </c>
      <c r="H55" s="7">
        <v>22</v>
      </c>
      <c r="I55" s="121">
        <v>0</v>
      </c>
      <c r="J55" s="120">
        <v>0</v>
      </c>
      <c r="K55" s="120">
        <v>0</v>
      </c>
      <c r="L55" s="120">
        <v>0</v>
      </c>
    </row>
    <row r="56" spans="1:12" ht="25.5" hidden="1" customHeight="1">
      <c r="A56" s="67">
        <v>2</v>
      </c>
      <c r="B56" s="74">
        <v>2</v>
      </c>
      <c r="C56" s="75">
        <v>1</v>
      </c>
      <c r="D56" s="75">
        <v>1</v>
      </c>
      <c r="E56" s="75">
        <v>1</v>
      </c>
      <c r="F56" s="76">
        <v>12</v>
      </c>
      <c r="G56" s="77" t="s">
        <v>51</v>
      </c>
      <c r="H56" s="7">
        <v>23</v>
      </c>
      <c r="I56" s="126">
        <v>0</v>
      </c>
      <c r="J56" s="120">
        <v>0</v>
      </c>
      <c r="K56" s="120">
        <v>0</v>
      </c>
      <c r="L56" s="120">
        <v>0</v>
      </c>
    </row>
    <row r="57" spans="1:12" ht="25.5" hidden="1" customHeight="1">
      <c r="A57" s="64">
        <v>2</v>
      </c>
      <c r="B57" s="60">
        <v>2</v>
      </c>
      <c r="C57" s="61">
        <v>1</v>
      </c>
      <c r="D57" s="61">
        <v>1</v>
      </c>
      <c r="E57" s="61">
        <v>1</v>
      </c>
      <c r="F57" s="63">
        <v>14</v>
      </c>
      <c r="G57" s="78" t="s">
        <v>52</v>
      </c>
      <c r="H57" s="7">
        <v>24</v>
      </c>
      <c r="I57" s="121">
        <v>0</v>
      </c>
      <c r="J57" s="121">
        <v>0</v>
      </c>
      <c r="K57" s="121">
        <v>0</v>
      </c>
      <c r="L57" s="121">
        <v>0</v>
      </c>
    </row>
    <row r="58" spans="1:12" ht="25.5" customHeight="1">
      <c r="A58" s="64">
        <v>2</v>
      </c>
      <c r="B58" s="60">
        <v>2</v>
      </c>
      <c r="C58" s="61">
        <v>1</v>
      </c>
      <c r="D58" s="61">
        <v>1</v>
      </c>
      <c r="E58" s="61">
        <v>1</v>
      </c>
      <c r="F58" s="63">
        <v>15</v>
      </c>
      <c r="G58" s="62" t="s">
        <v>53</v>
      </c>
      <c r="H58" s="7">
        <v>25</v>
      </c>
      <c r="I58" s="121">
        <v>3000</v>
      </c>
      <c r="J58" s="120">
        <v>3000</v>
      </c>
      <c r="K58" s="120">
        <v>1635.49</v>
      </c>
      <c r="L58" s="120">
        <v>1635.49</v>
      </c>
    </row>
    <row r="59" spans="1:12" hidden="1">
      <c r="A59" s="64">
        <v>2</v>
      </c>
      <c r="B59" s="60">
        <v>2</v>
      </c>
      <c r="C59" s="61">
        <v>1</v>
      </c>
      <c r="D59" s="61">
        <v>1</v>
      </c>
      <c r="E59" s="61">
        <v>1</v>
      </c>
      <c r="F59" s="63">
        <v>16</v>
      </c>
      <c r="G59" s="62" t="s">
        <v>54</v>
      </c>
      <c r="H59" s="7">
        <v>26</v>
      </c>
      <c r="I59" s="121">
        <v>0</v>
      </c>
      <c r="J59" s="120">
        <v>0</v>
      </c>
      <c r="K59" s="120">
        <v>0</v>
      </c>
      <c r="L59" s="120">
        <v>0</v>
      </c>
    </row>
    <row r="60" spans="1:12" ht="25.5" hidden="1" customHeight="1">
      <c r="A60" s="64">
        <v>2</v>
      </c>
      <c r="B60" s="60">
        <v>2</v>
      </c>
      <c r="C60" s="61">
        <v>1</v>
      </c>
      <c r="D60" s="61">
        <v>1</v>
      </c>
      <c r="E60" s="61">
        <v>1</v>
      </c>
      <c r="F60" s="63">
        <v>17</v>
      </c>
      <c r="G60" s="62" t="s">
        <v>55</v>
      </c>
      <c r="H60" s="7">
        <v>27</v>
      </c>
      <c r="I60" s="121">
        <v>0</v>
      </c>
      <c r="J60" s="121">
        <v>0</v>
      </c>
      <c r="K60" s="121">
        <v>0</v>
      </c>
      <c r="L60" s="121">
        <v>0</v>
      </c>
    </row>
    <row r="61" spans="1:12" hidden="1">
      <c r="A61" s="64">
        <v>2</v>
      </c>
      <c r="B61" s="60">
        <v>2</v>
      </c>
      <c r="C61" s="61">
        <v>1</v>
      </c>
      <c r="D61" s="61">
        <v>1</v>
      </c>
      <c r="E61" s="61">
        <v>1</v>
      </c>
      <c r="F61" s="63">
        <v>20</v>
      </c>
      <c r="G61" s="62" t="s">
        <v>56</v>
      </c>
      <c r="H61" s="7">
        <v>28</v>
      </c>
      <c r="I61" s="121">
        <v>0</v>
      </c>
      <c r="J61" s="120">
        <v>0</v>
      </c>
      <c r="K61" s="120">
        <v>0</v>
      </c>
      <c r="L61" s="120">
        <v>0</v>
      </c>
    </row>
    <row r="62" spans="1:12" ht="25.5" customHeight="1">
      <c r="A62" s="64">
        <v>2</v>
      </c>
      <c r="B62" s="60">
        <v>2</v>
      </c>
      <c r="C62" s="61">
        <v>1</v>
      </c>
      <c r="D62" s="61">
        <v>1</v>
      </c>
      <c r="E62" s="61">
        <v>1</v>
      </c>
      <c r="F62" s="63">
        <v>21</v>
      </c>
      <c r="G62" s="62" t="s">
        <v>57</v>
      </c>
      <c r="H62" s="7">
        <v>29</v>
      </c>
      <c r="I62" s="121">
        <v>200</v>
      </c>
      <c r="J62" s="120">
        <v>200</v>
      </c>
      <c r="K62" s="120">
        <v>100</v>
      </c>
      <c r="L62" s="120">
        <v>100</v>
      </c>
    </row>
    <row r="63" spans="1:12" hidden="1">
      <c r="A63" s="64">
        <v>2</v>
      </c>
      <c r="B63" s="60">
        <v>2</v>
      </c>
      <c r="C63" s="61">
        <v>1</v>
      </c>
      <c r="D63" s="61">
        <v>1</v>
      </c>
      <c r="E63" s="61">
        <v>1</v>
      </c>
      <c r="F63" s="63">
        <v>22</v>
      </c>
      <c r="G63" s="62" t="s">
        <v>58</v>
      </c>
      <c r="H63" s="7">
        <v>30</v>
      </c>
      <c r="I63" s="121">
        <v>0</v>
      </c>
      <c r="J63" s="120">
        <v>0</v>
      </c>
      <c r="K63" s="120">
        <v>0</v>
      </c>
      <c r="L63" s="120">
        <v>0</v>
      </c>
    </row>
    <row r="64" spans="1:12">
      <c r="A64" s="64">
        <v>2</v>
      </c>
      <c r="B64" s="60">
        <v>2</v>
      </c>
      <c r="C64" s="61">
        <v>1</v>
      </c>
      <c r="D64" s="61">
        <v>1</v>
      </c>
      <c r="E64" s="61">
        <v>1</v>
      </c>
      <c r="F64" s="63">
        <v>30</v>
      </c>
      <c r="G64" s="62" t="s">
        <v>59</v>
      </c>
      <c r="H64" s="7">
        <v>31</v>
      </c>
      <c r="I64" s="121">
        <v>5400</v>
      </c>
      <c r="J64" s="120">
        <v>5400</v>
      </c>
      <c r="K64" s="120">
        <v>4445.04</v>
      </c>
      <c r="L64" s="120">
        <v>4445.04</v>
      </c>
    </row>
    <row r="65" spans="1:15" hidden="1">
      <c r="A65" s="79">
        <v>2</v>
      </c>
      <c r="B65" s="80">
        <v>3</v>
      </c>
      <c r="C65" s="54"/>
      <c r="D65" s="55"/>
      <c r="E65" s="55"/>
      <c r="F65" s="58"/>
      <c r="G65" s="81" t="s">
        <v>60</v>
      </c>
      <c r="H65" s="7">
        <v>32</v>
      </c>
      <c r="I65" s="122">
        <f>I66+I82</f>
        <v>0</v>
      </c>
      <c r="J65" s="122">
        <f>J66+J82</f>
        <v>0</v>
      </c>
      <c r="K65" s="122">
        <f>K66+K82</f>
        <v>0</v>
      </c>
      <c r="L65" s="122">
        <f>L66+L82</f>
        <v>0</v>
      </c>
    </row>
    <row r="66" spans="1:15" hidden="1">
      <c r="A66" s="64">
        <v>2</v>
      </c>
      <c r="B66" s="60">
        <v>3</v>
      </c>
      <c r="C66" s="61">
        <v>1</v>
      </c>
      <c r="D66" s="61"/>
      <c r="E66" s="61"/>
      <c r="F66" s="63"/>
      <c r="G66" s="62" t="s">
        <v>61</v>
      </c>
      <c r="H66" s="7">
        <v>33</v>
      </c>
      <c r="I66" s="115">
        <f>SUM(I67+I72+I77)</f>
        <v>0</v>
      </c>
      <c r="J66" s="127">
        <f>SUM(J67+J72+J77)</f>
        <v>0</v>
      </c>
      <c r="K66" s="116">
        <f>SUM(K67+K72+K77)</f>
        <v>0</v>
      </c>
      <c r="L66" s="115">
        <f>SUM(L67+L72+L77)</f>
        <v>0</v>
      </c>
    </row>
    <row r="67" spans="1:15" hidden="1">
      <c r="A67" s="64">
        <v>2</v>
      </c>
      <c r="B67" s="60">
        <v>3</v>
      </c>
      <c r="C67" s="61">
        <v>1</v>
      </c>
      <c r="D67" s="61">
        <v>1</v>
      </c>
      <c r="E67" s="61"/>
      <c r="F67" s="63"/>
      <c r="G67" s="62" t="s">
        <v>62</v>
      </c>
      <c r="H67" s="7">
        <v>34</v>
      </c>
      <c r="I67" s="115">
        <f>I68</f>
        <v>0</v>
      </c>
      <c r="J67" s="127">
        <f>J68</f>
        <v>0</v>
      </c>
      <c r="K67" s="116">
        <f>K68</f>
        <v>0</v>
      </c>
      <c r="L67" s="115">
        <f>L68</f>
        <v>0</v>
      </c>
    </row>
    <row r="68" spans="1:15" hidden="1">
      <c r="A68" s="64">
        <v>2</v>
      </c>
      <c r="B68" s="60">
        <v>3</v>
      </c>
      <c r="C68" s="61">
        <v>1</v>
      </c>
      <c r="D68" s="61">
        <v>1</v>
      </c>
      <c r="E68" s="61">
        <v>1</v>
      </c>
      <c r="F68" s="63"/>
      <c r="G68" s="62" t="s">
        <v>62</v>
      </c>
      <c r="H68" s="7">
        <v>35</v>
      </c>
      <c r="I68" s="115">
        <f>SUM(I69:I71)</f>
        <v>0</v>
      </c>
      <c r="J68" s="127">
        <f>SUM(J69:J71)</f>
        <v>0</v>
      </c>
      <c r="K68" s="116">
        <f>SUM(K69:K71)</f>
        <v>0</v>
      </c>
      <c r="L68" s="115">
        <f>SUM(L69:L71)</f>
        <v>0</v>
      </c>
    </row>
    <row r="69" spans="1:15" ht="25.5" hidden="1" customHeight="1">
      <c r="A69" s="64">
        <v>2</v>
      </c>
      <c r="B69" s="60">
        <v>3</v>
      </c>
      <c r="C69" s="61">
        <v>1</v>
      </c>
      <c r="D69" s="61">
        <v>1</v>
      </c>
      <c r="E69" s="61">
        <v>1</v>
      </c>
      <c r="F69" s="63">
        <v>1</v>
      </c>
      <c r="G69" s="62" t="s">
        <v>63</v>
      </c>
      <c r="H69" s="7">
        <v>36</v>
      </c>
      <c r="I69" s="121">
        <v>0</v>
      </c>
      <c r="J69" s="121">
        <v>0</v>
      </c>
      <c r="K69" s="121">
        <v>0</v>
      </c>
      <c r="L69" s="121">
        <v>0</v>
      </c>
      <c r="M69" s="82"/>
      <c r="N69" s="82"/>
      <c r="O69" s="82"/>
    </row>
    <row r="70" spans="1:15" ht="25.5" hidden="1" customHeight="1">
      <c r="A70" s="64">
        <v>2</v>
      </c>
      <c r="B70" s="57">
        <v>3</v>
      </c>
      <c r="C70" s="55">
        <v>1</v>
      </c>
      <c r="D70" s="55">
        <v>1</v>
      </c>
      <c r="E70" s="55">
        <v>1</v>
      </c>
      <c r="F70" s="58">
        <v>2</v>
      </c>
      <c r="G70" s="56" t="s">
        <v>64</v>
      </c>
      <c r="H70" s="7">
        <v>37</v>
      </c>
      <c r="I70" s="119">
        <v>0</v>
      </c>
      <c r="J70" s="119">
        <v>0</v>
      </c>
      <c r="K70" s="119">
        <v>0</v>
      </c>
      <c r="L70" s="119">
        <v>0</v>
      </c>
    </row>
    <row r="71" spans="1:15" hidden="1">
      <c r="A71" s="60">
        <v>2</v>
      </c>
      <c r="B71" s="61">
        <v>3</v>
      </c>
      <c r="C71" s="61">
        <v>1</v>
      </c>
      <c r="D71" s="61">
        <v>1</v>
      </c>
      <c r="E71" s="61">
        <v>1</v>
      </c>
      <c r="F71" s="63">
        <v>3</v>
      </c>
      <c r="G71" s="62" t="s">
        <v>65</v>
      </c>
      <c r="H71" s="7">
        <v>38</v>
      </c>
      <c r="I71" s="121">
        <v>0</v>
      </c>
      <c r="J71" s="121">
        <v>0</v>
      </c>
      <c r="K71" s="121">
        <v>0</v>
      </c>
      <c r="L71" s="121">
        <v>0</v>
      </c>
    </row>
    <row r="72" spans="1:15" ht="25.5" hidden="1" customHeight="1">
      <c r="A72" s="57">
        <v>2</v>
      </c>
      <c r="B72" s="55">
        <v>3</v>
      </c>
      <c r="C72" s="55">
        <v>1</v>
      </c>
      <c r="D72" s="55">
        <v>2</v>
      </c>
      <c r="E72" s="55"/>
      <c r="F72" s="58"/>
      <c r="G72" s="56" t="s">
        <v>66</v>
      </c>
      <c r="H72" s="7">
        <v>39</v>
      </c>
      <c r="I72" s="122">
        <f>I73</f>
        <v>0</v>
      </c>
      <c r="J72" s="128">
        <f>J73</f>
        <v>0</v>
      </c>
      <c r="K72" s="123">
        <f>K73</f>
        <v>0</v>
      </c>
      <c r="L72" s="123">
        <f>L73</f>
        <v>0</v>
      </c>
    </row>
    <row r="73" spans="1:15" ht="25.5" hidden="1" customHeight="1">
      <c r="A73" s="68">
        <v>2</v>
      </c>
      <c r="B73" s="69">
        <v>3</v>
      </c>
      <c r="C73" s="69">
        <v>1</v>
      </c>
      <c r="D73" s="69">
        <v>2</v>
      </c>
      <c r="E73" s="69">
        <v>1</v>
      </c>
      <c r="F73" s="71"/>
      <c r="G73" s="56" t="s">
        <v>66</v>
      </c>
      <c r="H73" s="7">
        <v>40</v>
      </c>
      <c r="I73" s="118">
        <f>SUM(I74:I76)</f>
        <v>0</v>
      </c>
      <c r="J73" s="129">
        <f>SUM(J74:J76)</f>
        <v>0</v>
      </c>
      <c r="K73" s="117">
        <f>SUM(K74:K76)</f>
        <v>0</v>
      </c>
      <c r="L73" s="116">
        <f>SUM(L74:L76)</f>
        <v>0</v>
      </c>
    </row>
    <row r="74" spans="1:15" ht="25.5" hidden="1" customHeight="1">
      <c r="A74" s="60">
        <v>2</v>
      </c>
      <c r="B74" s="61">
        <v>3</v>
      </c>
      <c r="C74" s="61">
        <v>1</v>
      </c>
      <c r="D74" s="61">
        <v>2</v>
      </c>
      <c r="E74" s="61">
        <v>1</v>
      </c>
      <c r="F74" s="63">
        <v>1</v>
      </c>
      <c r="G74" s="64" t="s">
        <v>63</v>
      </c>
      <c r="H74" s="7">
        <v>41</v>
      </c>
      <c r="I74" s="121">
        <v>0</v>
      </c>
      <c r="J74" s="121">
        <v>0</v>
      </c>
      <c r="K74" s="121">
        <v>0</v>
      </c>
      <c r="L74" s="121">
        <v>0</v>
      </c>
      <c r="M74" s="82"/>
      <c r="N74" s="82"/>
      <c r="O74" s="82"/>
    </row>
    <row r="75" spans="1:15" ht="25.5" hidden="1" customHeight="1">
      <c r="A75" s="60">
        <v>2</v>
      </c>
      <c r="B75" s="61">
        <v>3</v>
      </c>
      <c r="C75" s="61">
        <v>1</v>
      </c>
      <c r="D75" s="61">
        <v>2</v>
      </c>
      <c r="E75" s="61">
        <v>1</v>
      </c>
      <c r="F75" s="63">
        <v>2</v>
      </c>
      <c r="G75" s="64" t="s">
        <v>64</v>
      </c>
      <c r="H75" s="7">
        <v>42</v>
      </c>
      <c r="I75" s="121">
        <v>0</v>
      </c>
      <c r="J75" s="121">
        <v>0</v>
      </c>
      <c r="K75" s="121">
        <v>0</v>
      </c>
      <c r="L75" s="121">
        <v>0</v>
      </c>
    </row>
    <row r="76" spans="1:15" hidden="1">
      <c r="A76" s="60">
        <v>2</v>
      </c>
      <c r="B76" s="61">
        <v>3</v>
      </c>
      <c r="C76" s="61">
        <v>1</v>
      </c>
      <c r="D76" s="61">
        <v>2</v>
      </c>
      <c r="E76" s="61">
        <v>1</v>
      </c>
      <c r="F76" s="63">
        <v>3</v>
      </c>
      <c r="G76" s="64" t="s">
        <v>65</v>
      </c>
      <c r="H76" s="7">
        <v>43</v>
      </c>
      <c r="I76" s="121">
        <v>0</v>
      </c>
      <c r="J76" s="121">
        <v>0</v>
      </c>
      <c r="K76" s="121">
        <v>0</v>
      </c>
      <c r="L76" s="121">
        <v>0</v>
      </c>
    </row>
    <row r="77" spans="1:15" ht="25.5" hidden="1" customHeight="1">
      <c r="A77" s="60">
        <v>2</v>
      </c>
      <c r="B77" s="61">
        <v>3</v>
      </c>
      <c r="C77" s="61">
        <v>1</v>
      </c>
      <c r="D77" s="61">
        <v>3</v>
      </c>
      <c r="E77" s="61"/>
      <c r="F77" s="63"/>
      <c r="G77" s="64" t="s">
        <v>67</v>
      </c>
      <c r="H77" s="7">
        <v>44</v>
      </c>
      <c r="I77" s="115">
        <f>I78</f>
        <v>0</v>
      </c>
      <c r="J77" s="127">
        <f>J78</f>
        <v>0</v>
      </c>
      <c r="K77" s="116">
        <f>K78</f>
        <v>0</v>
      </c>
      <c r="L77" s="116">
        <f>L78</f>
        <v>0</v>
      </c>
    </row>
    <row r="78" spans="1:15" ht="25.5" hidden="1" customHeight="1">
      <c r="A78" s="60">
        <v>2</v>
      </c>
      <c r="B78" s="61">
        <v>3</v>
      </c>
      <c r="C78" s="61">
        <v>1</v>
      </c>
      <c r="D78" s="61">
        <v>3</v>
      </c>
      <c r="E78" s="61">
        <v>1</v>
      </c>
      <c r="F78" s="63"/>
      <c r="G78" s="64" t="s">
        <v>68</v>
      </c>
      <c r="H78" s="7">
        <v>45</v>
      </c>
      <c r="I78" s="115">
        <f>SUM(I79:I81)</f>
        <v>0</v>
      </c>
      <c r="J78" s="127">
        <f>SUM(J79:J81)</f>
        <v>0</v>
      </c>
      <c r="K78" s="116">
        <f>SUM(K79:K81)</f>
        <v>0</v>
      </c>
      <c r="L78" s="116">
        <f>SUM(L79:L81)</f>
        <v>0</v>
      </c>
    </row>
    <row r="79" spans="1:15" hidden="1">
      <c r="A79" s="57">
        <v>2</v>
      </c>
      <c r="B79" s="55">
        <v>3</v>
      </c>
      <c r="C79" s="55">
        <v>1</v>
      </c>
      <c r="D79" s="55">
        <v>3</v>
      </c>
      <c r="E79" s="55">
        <v>1</v>
      </c>
      <c r="F79" s="58">
        <v>1</v>
      </c>
      <c r="G79" s="73" t="s">
        <v>69</v>
      </c>
      <c r="H79" s="7">
        <v>46</v>
      </c>
      <c r="I79" s="119">
        <v>0</v>
      </c>
      <c r="J79" s="119">
        <v>0</v>
      </c>
      <c r="K79" s="119">
        <v>0</v>
      </c>
      <c r="L79" s="119">
        <v>0</v>
      </c>
    </row>
    <row r="80" spans="1:15" hidden="1">
      <c r="A80" s="60">
        <v>2</v>
      </c>
      <c r="B80" s="61">
        <v>3</v>
      </c>
      <c r="C80" s="61">
        <v>1</v>
      </c>
      <c r="D80" s="61">
        <v>3</v>
      </c>
      <c r="E80" s="61">
        <v>1</v>
      </c>
      <c r="F80" s="63">
        <v>2</v>
      </c>
      <c r="G80" s="64" t="s">
        <v>70</v>
      </c>
      <c r="H80" s="7">
        <v>47</v>
      </c>
      <c r="I80" s="121">
        <v>0</v>
      </c>
      <c r="J80" s="121">
        <v>0</v>
      </c>
      <c r="K80" s="121">
        <v>0</v>
      </c>
      <c r="L80" s="121">
        <v>0</v>
      </c>
    </row>
    <row r="81" spans="1:12" hidden="1">
      <c r="A81" s="57">
        <v>2</v>
      </c>
      <c r="B81" s="55">
        <v>3</v>
      </c>
      <c r="C81" s="55">
        <v>1</v>
      </c>
      <c r="D81" s="55">
        <v>3</v>
      </c>
      <c r="E81" s="55">
        <v>1</v>
      </c>
      <c r="F81" s="58">
        <v>3</v>
      </c>
      <c r="G81" s="73" t="s">
        <v>71</v>
      </c>
      <c r="H81" s="7">
        <v>48</v>
      </c>
      <c r="I81" s="119">
        <v>0</v>
      </c>
      <c r="J81" s="119">
        <v>0</v>
      </c>
      <c r="K81" s="119">
        <v>0</v>
      </c>
      <c r="L81" s="119">
        <v>0</v>
      </c>
    </row>
    <row r="82" spans="1:12" hidden="1">
      <c r="A82" s="57">
        <v>2</v>
      </c>
      <c r="B82" s="55">
        <v>3</v>
      </c>
      <c r="C82" s="55">
        <v>2</v>
      </c>
      <c r="D82" s="55"/>
      <c r="E82" s="55"/>
      <c r="F82" s="58"/>
      <c r="G82" s="73" t="s">
        <v>72</v>
      </c>
      <c r="H82" s="7">
        <v>49</v>
      </c>
      <c r="I82" s="115">
        <f t="shared" ref="I82:L83" si="3">I83</f>
        <v>0</v>
      </c>
      <c r="J82" s="115">
        <f t="shared" si="3"/>
        <v>0</v>
      </c>
      <c r="K82" s="115">
        <f t="shared" si="3"/>
        <v>0</v>
      </c>
      <c r="L82" s="115">
        <f t="shared" si="3"/>
        <v>0</v>
      </c>
    </row>
    <row r="83" spans="1:12" hidden="1">
      <c r="A83" s="57">
        <v>2</v>
      </c>
      <c r="B83" s="55">
        <v>3</v>
      </c>
      <c r="C83" s="55">
        <v>2</v>
      </c>
      <c r="D83" s="55">
        <v>1</v>
      </c>
      <c r="E83" s="55"/>
      <c r="F83" s="58"/>
      <c r="G83" s="73" t="s">
        <v>72</v>
      </c>
      <c r="H83" s="7">
        <v>50</v>
      </c>
      <c r="I83" s="115">
        <f t="shared" si="3"/>
        <v>0</v>
      </c>
      <c r="J83" s="115">
        <f t="shared" si="3"/>
        <v>0</v>
      </c>
      <c r="K83" s="115">
        <f t="shared" si="3"/>
        <v>0</v>
      </c>
      <c r="L83" s="115">
        <f t="shared" si="3"/>
        <v>0</v>
      </c>
    </row>
    <row r="84" spans="1:12" hidden="1">
      <c r="A84" s="57">
        <v>2</v>
      </c>
      <c r="B84" s="55">
        <v>3</v>
      </c>
      <c r="C84" s="55">
        <v>2</v>
      </c>
      <c r="D84" s="55">
        <v>1</v>
      </c>
      <c r="E84" s="55">
        <v>1</v>
      </c>
      <c r="F84" s="58"/>
      <c r="G84" s="73" t="s">
        <v>72</v>
      </c>
      <c r="H84" s="7">
        <v>51</v>
      </c>
      <c r="I84" s="115">
        <f>SUM(I85)</f>
        <v>0</v>
      </c>
      <c r="J84" s="115">
        <f>SUM(J85)</f>
        <v>0</v>
      </c>
      <c r="K84" s="115">
        <f>SUM(K85)</f>
        <v>0</v>
      </c>
      <c r="L84" s="115">
        <f>SUM(L85)</f>
        <v>0</v>
      </c>
    </row>
    <row r="85" spans="1:12" hidden="1">
      <c r="A85" s="57">
        <v>2</v>
      </c>
      <c r="B85" s="55">
        <v>3</v>
      </c>
      <c r="C85" s="55">
        <v>2</v>
      </c>
      <c r="D85" s="55">
        <v>1</v>
      </c>
      <c r="E85" s="55">
        <v>1</v>
      </c>
      <c r="F85" s="58">
        <v>1</v>
      </c>
      <c r="G85" s="73" t="s">
        <v>72</v>
      </c>
      <c r="H85" s="7">
        <v>52</v>
      </c>
      <c r="I85" s="121">
        <v>0</v>
      </c>
      <c r="J85" s="121">
        <v>0</v>
      </c>
      <c r="K85" s="121">
        <v>0</v>
      </c>
      <c r="L85" s="121">
        <v>0</v>
      </c>
    </row>
    <row r="86" spans="1:12" hidden="1">
      <c r="A86" s="49">
        <v>2</v>
      </c>
      <c r="B86" s="50">
        <v>4</v>
      </c>
      <c r="C86" s="50"/>
      <c r="D86" s="50"/>
      <c r="E86" s="50"/>
      <c r="F86" s="52"/>
      <c r="G86" s="83" t="s">
        <v>73</v>
      </c>
      <c r="H86" s="7">
        <v>53</v>
      </c>
      <c r="I86" s="115">
        <f t="shared" ref="I86:L88" si="4">I87</f>
        <v>0</v>
      </c>
      <c r="J86" s="127">
        <f t="shared" si="4"/>
        <v>0</v>
      </c>
      <c r="K86" s="116">
        <f t="shared" si="4"/>
        <v>0</v>
      </c>
      <c r="L86" s="116">
        <f t="shared" si="4"/>
        <v>0</v>
      </c>
    </row>
    <row r="87" spans="1:12" hidden="1">
      <c r="A87" s="60">
        <v>2</v>
      </c>
      <c r="B87" s="61">
        <v>4</v>
      </c>
      <c r="C87" s="61">
        <v>1</v>
      </c>
      <c r="D87" s="61"/>
      <c r="E87" s="61"/>
      <c r="F87" s="63"/>
      <c r="G87" s="64" t="s">
        <v>74</v>
      </c>
      <c r="H87" s="7">
        <v>54</v>
      </c>
      <c r="I87" s="115">
        <f t="shared" si="4"/>
        <v>0</v>
      </c>
      <c r="J87" s="127">
        <f t="shared" si="4"/>
        <v>0</v>
      </c>
      <c r="K87" s="116">
        <f t="shared" si="4"/>
        <v>0</v>
      </c>
      <c r="L87" s="116">
        <f t="shared" si="4"/>
        <v>0</v>
      </c>
    </row>
    <row r="88" spans="1:12" hidden="1">
      <c r="A88" s="60">
        <v>2</v>
      </c>
      <c r="B88" s="61">
        <v>4</v>
      </c>
      <c r="C88" s="61">
        <v>1</v>
      </c>
      <c r="D88" s="61">
        <v>1</v>
      </c>
      <c r="E88" s="61"/>
      <c r="F88" s="63"/>
      <c r="G88" s="64" t="s">
        <v>74</v>
      </c>
      <c r="H88" s="7">
        <v>55</v>
      </c>
      <c r="I88" s="115">
        <f t="shared" si="4"/>
        <v>0</v>
      </c>
      <c r="J88" s="127">
        <f t="shared" si="4"/>
        <v>0</v>
      </c>
      <c r="K88" s="116">
        <f t="shared" si="4"/>
        <v>0</v>
      </c>
      <c r="L88" s="116">
        <f t="shared" si="4"/>
        <v>0</v>
      </c>
    </row>
    <row r="89" spans="1:12" hidden="1">
      <c r="A89" s="60">
        <v>2</v>
      </c>
      <c r="B89" s="61">
        <v>4</v>
      </c>
      <c r="C89" s="61">
        <v>1</v>
      </c>
      <c r="D89" s="61">
        <v>1</v>
      </c>
      <c r="E89" s="61">
        <v>1</v>
      </c>
      <c r="F89" s="63"/>
      <c r="G89" s="64" t="s">
        <v>74</v>
      </c>
      <c r="H89" s="7">
        <v>56</v>
      </c>
      <c r="I89" s="115">
        <f>SUM(I90:I92)</f>
        <v>0</v>
      </c>
      <c r="J89" s="127">
        <f>SUM(J90:J92)</f>
        <v>0</v>
      </c>
      <c r="K89" s="116">
        <f>SUM(K90:K92)</f>
        <v>0</v>
      </c>
      <c r="L89" s="116">
        <f>SUM(L90:L92)</f>
        <v>0</v>
      </c>
    </row>
    <row r="90" spans="1:12" hidden="1">
      <c r="A90" s="60">
        <v>2</v>
      </c>
      <c r="B90" s="61">
        <v>4</v>
      </c>
      <c r="C90" s="61">
        <v>1</v>
      </c>
      <c r="D90" s="61">
        <v>1</v>
      </c>
      <c r="E90" s="61">
        <v>1</v>
      </c>
      <c r="F90" s="63">
        <v>1</v>
      </c>
      <c r="G90" s="64" t="s">
        <v>75</v>
      </c>
      <c r="H90" s="7">
        <v>57</v>
      </c>
      <c r="I90" s="121">
        <v>0</v>
      </c>
      <c r="J90" s="121">
        <v>0</v>
      </c>
      <c r="K90" s="121">
        <v>0</v>
      </c>
      <c r="L90" s="121">
        <v>0</v>
      </c>
    </row>
    <row r="91" spans="1:12" hidden="1">
      <c r="A91" s="60">
        <v>2</v>
      </c>
      <c r="B91" s="60">
        <v>4</v>
      </c>
      <c r="C91" s="60">
        <v>1</v>
      </c>
      <c r="D91" s="61">
        <v>1</v>
      </c>
      <c r="E91" s="61">
        <v>1</v>
      </c>
      <c r="F91" s="84">
        <v>2</v>
      </c>
      <c r="G91" s="62" t="s">
        <v>76</v>
      </c>
      <c r="H91" s="7">
        <v>58</v>
      </c>
      <c r="I91" s="121">
        <v>0</v>
      </c>
      <c r="J91" s="121">
        <v>0</v>
      </c>
      <c r="K91" s="121">
        <v>0</v>
      </c>
      <c r="L91" s="121">
        <v>0</v>
      </c>
    </row>
    <row r="92" spans="1:12" hidden="1">
      <c r="A92" s="60">
        <v>2</v>
      </c>
      <c r="B92" s="61">
        <v>4</v>
      </c>
      <c r="C92" s="60">
        <v>1</v>
      </c>
      <c r="D92" s="61">
        <v>1</v>
      </c>
      <c r="E92" s="61">
        <v>1</v>
      </c>
      <c r="F92" s="84">
        <v>3</v>
      </c>
      <c r="G92" s="62" t="s">
        <v>77</v>
      </c>
      <c r="H92" s="7">
        <v>59</v>
      </c>
      <c r="I92" s="121">
        <v>0</v>
      </c>
      <c r="J92" s="121">
        <v>0</v>
      </c>
      <c r="K92" s="121">
        <v>0</v>
      </c>
      <c r="L92" s="121">
        <v>0</v>
      </c>
    </row>
    <row r="93" spans="1:12" hidden="1">
      <c r="A93" s="49">
        <v>2</v>
      </c>
      <c r="B93" s="50">
        <v>5</v>
      </c>
      <c r="C93" s="49"/>
      <c r="D93" s="50"/>
      <c r="E93" s="50"/>
      <c r="F93" s="85"/>
      <c r="G93" s="51" t="s">
        <v>78</v>
      </c>
      <c r="H93" s="7">
        <v>60</v>
      </c>
      <c r="I93" s="115">
        <f>SUM(I94+I99+I104)</f>
        <v>0</v>
      </c>
      <c r="J93" s="127">
        <f>SUM(J94+J99+J104)</f>
        <v>0</v>
      </c>
      <c r="K93" s="116">
        <f>SUM(K94+K99+K104)</f>
        <v>0</v>
      </c>
      <c r="L93" s="116">
        <f>SUM(L94+L99+L104)</f>
        <v>0</v>
      </c>
    </row>
    <row r="94" spans="1:12" hidden="1">
      <c r="A94" s="57">
        <v>2</v>
      </c>
      <c r="B94" s="55">
        <v>5</v>
      </c>
      <c r="C94" s="57">
        <v>1</v>
      </c>
      <c r="D94" s="55"/>
      <c r="E94" s="55"/>
      <c r="F94" s="86"/>
      <c r="G94" s="56" t="s">
        <v>79</v>
      </c>
      <c r="H94" s="7">
        <v>61</v>
      </c>
      <c r="I94" s="122">
        <f t="shared" ref="I94:L95" si="5">I95</f>
        <v>0</v>
      </c>
      <c r="J94" s="128">
        <f t="shared" si="5"/>
        <v>0</v>
      </c>
      <c r="K94" s="123">
        <f t="shared" si="5"/>
        <v>0</v>
      </c>
      <c r="L94" s="123">
        <f t="shared" si="5"/>
        <v>0</v>
      </c>
    </row>
    <row r="95" spans="1:12" hidden="1">
      <c r="A95" s="60">
        <v>2</v>
      </c>
      <c r="B95" s="61">
        <v>5</v>
      </c>
      <c r="C95" s="60">
        <v>1</v>
      </c>
      <c r="D95" s="61">
        <v>1</v>
      </c>
      <c r="E95" s="61"/>
      <c r="F95" s="84"/>
      <c r="G95" s="62" t="s">
        <v>79</v>
      </c>
      <c r="H95" s="7">
        <v>62</v>
      </c>
      <c r="I95" s="115">
        <f t="shared" si="5"/>
        <v>0</v>
      </c>
      <c r="J95" s="127">
        <f t="shared" si="5"/>
        <v>0</v>
      </c>
      <c r="K95" s="116">
        <f t="shared" si="5"/>
        <v>0</v>
      </c>
      <c r="L95" s="116">
        <f t="shared" si="5"/>
        <v>0</v>
      </c>
    </row>
    <row r="96" spans="1:12" hidden="1">
      <c r="A96" s="60">
        <v>2</v>
      </c>
      <c r="B96" s="61">
        <v>5</v>
      </c>
      <c r="C96" s="60">
        <v>1</v>
      </c>
      <c r="D96" s="61">
        <v>1</v>
      </c>
      <c r="E96" s="61">
        <v>1</v>
      </c>
      <c r="F96" s="84"/>
      <c r="G96" s="62" t="s">
        <v>79</v>
      </c>
      <c r="H96" s="7">
        <v>63</v>
      </c>
      <c r="I96" s="115">
        <f>SUM(I97:I98)</f>
        <v>0</v>
      </c>
      <c r="J96" s="127">
        <f>SUM(J97:J98)</f>
        <v>0</v>
      </c>
      <c r="K96" s="116">
        <f>SUM(K97:K98)</f>
        <v>0</v>
      </c>
      <c r="L96" s="116">
        <f>SUM(L97:L98)</f>
        <v>0</v>
      </c>
    </row>
    <row r="97" spans="1:19" ht="25.5" hidden="1" customHeight="1">
      <c r="A97" s="60">
        <v>2</v>
      </c>
      <c r="B97" s="61">
        <v>5</v>
      </c>
      <c r="C97" s="60">
        <v>1</v>
      </c>
      <c r="D97" s="61">
        <v>1</v>
      </c>
      <c r="E97" s="61">
        <v>1</v>
      </c>
      <c r="F97" s="84">
        <v>1</v>
      </c>
      <c r="G97" s="62" t="s">
        <v>80</v>
      </c>
      <c r="H97" s="7">
        <v>64</v>
      </c>
      <c r="I97" s="121">
        <v>0</v>
      </c>
      <c r="J97" s="121">
        <v>0</v>
      </c>
      <c r="K97" s="121">
        <v>0</v>
      </c>
      <c r="L97" s="121">
        <v>0</v>
      </c>
    </row>
    <row r="98" spans="1:19" ht="25.5" hidden="1" customHeight="1">
      <c r="A98" s="60">
        <v>2</v>
      </c>
      <c r="B98" s="61">
        <v>5</v>
      </c>
      <c r="C98" s="60">
        <v>1</v>
      </c>
      <c r="D98" s="61">
        <v>1</v>
      </c>
      <c r="E98" s="61">
        <v>1</v>
      </c>
      <c r="F98" s="84">
        <v>2</v>
      </c>
      <c r="G98" s="62" t="s">
        <v>81</v>
      </c>
      <c r="H98" s="7">
        <v>65</v>
      </c>
      <c r="I98" s="121">
        <v>0</v>
      </c>
      <c r="J98" s="121">
        <v>0</v>
      </c>
      <c r="K98" s="121">
        <v>0</v>
      </c>
      <c r="L98" s="121">
        <v>0</v>
      </c>
    </row>
    <row r="99" spans="1:19" hidden="1">
      <c r="A99" s="60">
        <v>2</v>
      </c>
      <c r="B99" s="61">
        <v>5</v>
      </c>
      <c r="C99" s="60">
        <v>2</v>
      </c>
      <c r="D99" s="61"/>
      <c r="E99" s="61"/>
      <c r="F99" s="84"/>
      <c r="G99" s="62" t="s">
        <v>82</v>
      </c>
      <c r="H99" s="7">
        <v>66</v>
      </c>
      <c r="I99" s="115">
        <f t="shared" ref="I99:L100" si="6">I100</f>
        <v>0</v>
      </c>
      <c r="J99" s="127">
        <f t="shared" si="6"/>
        <v>0</v>
      </c>
      <c r="K99" s="116">
        <f t="shared" si="6"/>
        <v>0</v>
      </c>
      <c r="L99" s="115">
        <f t="shared" si="6"/>
        <v>0</v>
      </c>
    </row>
    <row r="100" spans="1:19" hidden="1">
      <c r="A100" s="64">
        <v>2</v>
      </c>
      <c r="B100" s="60">
        <v>5</v>
      </c>
      <c r="C100" s="61">
        <v>2</v>
      </c>
      <c r="D100" s="62">
        <v>1</v>
      </c>
      <c r="E100" s="60"/>
      <c r="F100" s="84"/>
      <c r="G100" s="62" t="s">
        <v>82</v>
      </c>
      <c r="H100" s="7">
        <v>67</v>
      </c>
      <c r="I100" s="115">
        <f t="shared" si="6"/>
        <v>0</v>
      </c>
      <c r="J100" s="127">
        <f t="shared" si="6"/>
        <v>0</v>
      </c>
      <c r="K100" s="116">
        <f t="shared" si="6"/>
        <v>0</v>
      </c>
      <c r="L100" s="115">
        <f t="shared" si="6"/>
        <v>0</v>
      </c>
    </row>
    <row r="101" spans="1:19" hidden="1">
      <c r="A101" s="64">
        <v>2</v>
      </c>
      <c r="B101" s="60">
        <v>5</v>
      </c>
      <c r="C101" s="61">
        <v>2</v>
      </c>
      <c r="D101" s="62">
        <v>1</v>
      </c>
      <c r="E101" s="60">
        <v>1</v>
      </c>
      <c r="F101" s="84"/>
      <c r="G101" s="62" t="s">
        <v>82</v>
      </c>
      <c r="H101" s="7">
        <v>68</v>
      </c>
      <c r="I101" s="115">
        <f>SUM(I102:I103)</f>
        <v>0</v>
      </c>
      <c r="J101" s="127">
        <f>SUM(J102:J103)</f>
        <v>0</v>
      </c>
      <c r="K101" s="116">
        <f>SUM(K102:K103)</f>
        <v>0</v>
      </c>
      <c r="L101" s="115">
        <f>SUM(L102:L103)</f>
        <v>0</v>
      </c>
    </row>
    <row r="102" spans="1:19" ht="25.5" hidden="1" customHeight="1">
      <c r="A102" s="64">
        <v>2</v>
      </c>
      <c r="B102" s="60">
        <v>5</v>
      </c>
      <c r="C102" s="61">
        <v>2</v>
      </c>
      <c r="D102" s="62">
        <v>1</v>
      </c>
      <c r="E102" s="60">
        <v>1</v>
      </c>
      <c r="F102" s="84">
        <v>1</v>
      </c>
      <c r="G102" s="62" t="s">
        <v>83</v>
      </c>
      <c r="H102" s="7">
        <v>69</v>
      </c>
      <c r="I102" s="121">
        <v>0</v>
      </c>
      <c r="J102" s="121">
        <v>0</v>
      </c>
      <c r="K102" s="121">
        <v>0</v>
      </c>
      <c r="L102" s="121">
        <v>0</v>
      </c>
    </row>
    <row r="103" spans="1:19" ht="25.5" hidden="1" customHeight="1">
      <c r="A103" s="64">
        <v>2</v>
      </c>
      <c r="B103" s="60">
        <v>5</v>
      </c>
      <c r="C103" s="61">
        <v>2</v>
      </c>
      <c r="D103" s="62">
        <v>1</v>
      </c>
      <c r="E103" s="60">
        <v>1</v>
      </c>
      <c r="F103" s="84">
        <v>2</v>
      </c>
      <c r="G103" s="62" t="s">
        <v>84</v>
      </c>
      <c r="H103" s="7">
        <v>70</v>
      </c>
      <c r="I103" s="121">
        <v>0</v>
      </c>
      <c r="J103" s="121">
        <v>0</v>
      </c>
      <c r="K103" s="121">
        <v>0</v>
      </c>
      <c r="L103" s="121">
        <v>0</v>
      </c>
    </row>
    <row r="104" spans="1:19" ht="25.5" hidden="1" customHeight="1">
      <c r="A104" s="64">
        <v>2</v>
      </c>
      <c r="B104" s="60">
        <v>5</v>
      </c>
      <c r="C104" s="61">
        <v>3</v>
      </c>
      <c r="D104" s="62"/>
      <c r="E104" s="60"/>
      <c r="F104" s="84"/>
      <c r="G104" s="62" t="s">
        <v>85</v>
      </c>
      <c r="H104" s="7">
        <v>71</v>
      </c>
      <c r="I104" s="115">
        <f>I105+I109</f>
        <v>0</v>
      </c>
      <c r="J104" s="115">
        <f>J105+J109</f>
        <v>0</v>
      </c>
      <c r="K104" s="115">
        <f>K105+K109</f>
        <v>0</v>
      </c>
      <c r="L104" s="115">
        <f>L105+L109</f>
        <v>0</v>
      </c>
    </row>
    <row r="105" spans="1:19" ht="25.5" hidden="1" customHeight="1">
      <c r="A105" s="64">
        <v>2</v>
      </c>
      <c r="B105" s="60">
        <v>5</v>
      </c>
      <c r="C105" s="61">
        <v>3</v>
      </c>
      <c r="D105" s="62">
        <v>1</v>
      </c>
      <c r="E105" s="60"/>
      <c r="F105" s="84"/>
      <c r="G105" s="62" t="s">
        <v>86</v>
      </c>
      <c r="H105" s="7">
        <v>72</v>
      </c>
      <c r="I105" s="115">
        <f>I106</f>
        <v>0</v>
      </c>
      <c r="J105" s="127">
        <f>J106</f>
        <v>0</v>
      </c>
      <c r="K105" s="116">
        <f>K106</f>
        <v>0</v>
      </c>
      <c r="L105" s="115">
        <f>L106</f>
        <v>0</v>
      </c>
    </row>
    <row r="106" spans="1:19" ht="25.5" hidden="1" customHeight="1">
      <c r="A106" s="67">
        <v>2</v>
      </c>
      <c r="B106" s="68">
        <v>5</v>
      </c>
      <c r="C106" s="69">
        <v>3</v>
      </c>
      <c r="D106" s="70">
        <v>1</v>
      </c>
      <c r="E106" s="68">
        <v>1</v>
      </c>
      <c r="F106" s="87"/>
      <c r="G106" s="70" t="s">
        <v>86</v>
      </c>
      <c r="H106" s="7">
        <v>73</v>
      </c>
      <c r="I106" s="118">
        <f>SUM(I107:I108)</f>
        <v>0</v>
      </c>
      <c r="J106" s="129">
        <f>SUM(J107:J108)</f>
        <v>0</v>
      </c>
      <c r="K106" s="117">
        <f>SUM(K107:K108)</f>
        <v>0</v>
      </c>
      <c r="L106" s="118">
        <f>SUM(L107:L108)</f>
        <v>0</v>
      </c>
    </row>
    <row r="107" spans="1:19" ht="25.5" hidden="1" customHeight="1">
      <c r="A107" s="64">
        <v>2</v>
      </c>
      <c r="B107" s="60">
        <v>5</v>
      </c>
      <c r="C107" s="61">
        <v>3</v>
      </c>
      <c r="D107" s="62">
        <v>1</v>
      </c>
      <c r="E107" s="60">
        <v>1</v>
      </c>
      <c r="F107" s="84">
        <v>1</v>
      </c>
      <c r="G107" s="62" t="s">
        <v>86</v>
      </c>
      <c r="H107" s="7">
        <v>74</v>
      </c>
      <c r="I107" s="121">
        <v>0</v>
      </c>
      <c r="J107" s="121">
        <v>0</v>
      </c>
      <c r="K107" s="121">
        <v>0</v>
      </c>
      <c r="L107" s="121">
        <v>0</v>
      </c>
    </row>
    <row r="108" spans="1:19" ht="25.5" hidden="1" customHeight="1">
      <c r="A108" s="67">
        <v>2</v>
      </c>
      <c r="B108" s="68">
        <v>5</v>
      </c>
      <c r="C108" s="69">
        <v>3</v>
      </c>
      <c r="D108" s="70">
        <v>1</v>
      </c>
      <c r="E108" s="68">
        <v>1</v>
      </c>
      <c r="F108" s="87">
        <v>2</v>
      </c>
      <c r="G108" s="70" t="s">
        <v>87</v>
      </c>
      <c r="H108" s="7">
        <v>75</v>
      </c>
      <c r="I108" s="121">
        <v>0</v>
      </c>
      <c r="J108" s="121">
        <v>0</v>
      </c>
      <c r="K108" s="121">
        <v>0</v>
      </c>
      <c r="L108" s="121">
        <v>0</v>
      </c>
      <c r="S108" s="146"/>
    </row>
    <row r="109" spans="1:19" ht="25.5" hidden="1" customHeight="1">
      <c r="A109" s="67">
        <v>2</v>
      </c>
      <c r="B109" s="68">
        <v>5</v>
      </c>
      <c r="C109" s="69">
        <v>3</v>
      </c>
      <c r="D109" s="70">
        <v>2</v>
      </c>
      <c r="E109" s="68"/>
      <c r="F109" s="87"/>
      <c r="G109" s="70" t="s">
        <v>88</v>
      </c>
      <c r="H109" s="7">
        <v>76</v>
      </c>
      <c r="I109" s="116">
        <f>I110</f>
        <v>0</v>
      </c>
      <c r="J109" s="115">
        <f>J110</f>
        <v>0</v>
      </c>
      <c r="K109" s="115">
        <f>K110</f>
        <v>0</v>
      </c>
      <c r="L109" s="115">
        <f>L110</f>
        <v>0</v>
      </c>
    </row>
    <row r="110" spans="1:19" ht="25.5" hidden="1" customHeight="1">
      <c r="A110" s="67">
        <v>2</v>
      </c>
      <c r="B110" s="68">
        <v>5</v>
      </c>
      <c r="C110" s="69">
        <v>3</v>
      </c>
      <c r="D110" s="70">
        <v>2</v>
      </c>
      <c r="E110" s="68">
        <v>1</v>
      </c>
      <c r="F110" s="87"/>
      <c r="G110" s="70" t="s">
        <v>88</v>
      </c>
      <c r="H110" s="7">
        <v>77</v>
      </c>
      <c r="I110" s="118">
        <f>SUM(I111:I112)</f>
        <v>0</v>
      </c>
      <c r="J110" s="118">
        <f>SUM(J111:J112)</f>
        <v>0</v>
      </c>
      <c r="K110" s="118">
        <f>SUM(K111:K112)</f>
        <v>0</v>
      </c>
      <c r="L110" s="118">
        <f>SUM(L111:L112)</f>
        <v>0</v>
      </c>
    </row>
    <row r="111" spans="1:19" ht="25.5" hidden="1" customHeight="1">
      <c r="A111" s="67">
        <v>2</v>
      </c>
      <c r="B111" s="68">
        <v>5</v>
      </c>
      <c r="C111" s="69">
        <v>3</v>
      </c>
      <c r="D111" s="70">
        <v>2</v>
      </c>
      <c r="E111" s="68">
        <v>1</v>
      </c>
      <c r="F111" s="87">
        <v>1</v>
      </c>
      <c r="G111" s="70" t="s">
        <v>88</v>
      </c>
      <c r="H111" s="7">
        <v>78</v>
      </c>
      <c r="I111" s="121">
        <v>0</v>
      </c>
      <c r="J111" s="121">
        <v>0</v>
      </c>
      <c r="K111" s="121">
        <v>0</v>
      </c>
      <c r="L111" s="121">
        <v>0</v>
      </c>
    </row>
    <row r="112" spans="1:19" hidden="1">
      <c r="A112" s="67">
        <v>2</v>
      </c>
      <c r="B112" s="68">
        <v>5</v>
      </c>
      <c r="C112" s="69">
        <v>3</v>
      </c>
      <c r="D112" s="70">
        <v>2</v>
      </c>
      <c r="E112" s="68">
        <v>1</v>
      </c>
      <c r="F112" s="87">
        <v>2</v>
      </c>
      <c r="G112" s="70" t="s">
        <v>89</v>
      </c>
      <c r="H112" s="7">
        <v>79</v>
      </c>
      <c r="I112" s="121">
        <v>0</v>
      </c>
      <c r="J112" s="121">
        <v>0</v>
      </c>
      <c r="K112" s="121">
        <v>0</v>
      </c>
      <c r="L112" s="121">
        <v>0</v>
      </c>
    </row>
    <row r="113" spans="1:12" hidden="1">
      <c r="A113" s="83">
        <v>2</v>
      </c>
      <c r="B113" s="49">
        <v>6</v>
      </c>
      <c r="C113" s="50"/>
      <c r="D113" s="51"/>
      <c r="E113" s="49"/>
      <c r="F113" s="85"/>
      <c r="G113" s="88" t="s">
        <v>90</v>
      </c>
      <c r="H113" s="7">
        <v>80</v>
      </c>
      <c r="I113" s="115">
        <f>SUM(I114+I119+I123+I127+I131+I135)</f>
        <v>0</v>
      </c>
      <c r="J113" s="115">
        <f>SUM(J114+J119+J123+J127+J131+J135)</f>
        <v>0</v>
      </c>
      <c r="K113" s="115">
        <f>SUM(K114+K119+K123+K127+K131+K135)</f>
        <v>0</v>
      </c>
      <c r="L113" s="115">
        <f>SUM(L114+L119+L123+L127+L131+L135)</f>
        <v>0</v>
      </c>
    </row>
    <row r="114" spans="1:12" hidden="1">
      <c r="A114" s="67">
        <v>2</v>
      </c>
      <c r="B114" s="68">
        <v>6</v>
      </c>
      <c r="C114" s="69">
        <v>1</v>
      </c>
      <c r="D114" s="70"/>
      <c r="E114" s="68"/>
      <c r="F114" s="87"/>
      <c r="G114" s="70" t="s">
        <v>91</v>
      </c>
      <c r="H114" s="7">
        <v>81</v>
      </c>
      <c r="I114" s="118">
        <f t="shared" ref="I114:L115" si="7">I115</f>
        <v>0</v>
      </c>
      <c r="J114" s="129">
        <f t="shared" si="7"/>
        <v>0</v>
      </c>
      <c r="K114" s="117">
        <f t="shared" si="7"/>
        <v>0</v>
      </c>
      <c r="L114" s="118">
        <f t="shared" si="7"/>
        <v>0</v>
      </c>
    </row>
    <row r="115" spans="1:12" hidden="1">
      <c r="A115" s="64">
        <v>2</v>
      </c>
      <c r="B115" s="60">
        <v>6</v>
      </c>
      <c r="C115" s="61">
        <v>1</v>
      </c>
      <c r="D115" s="62">
        <v>1</v>
      </c>
      <c r="E115" s="60"/>
      <c r="F115" s="84"/>
      <c r="G115" s="62" t="s">
        <v>91</v>
      </c>
      <c r="H115" s="7">
        <v>82</v>
      </c>
      <c r="I115" s="115">
        <f t="shared" si="7"/>
        <v>0</v>
      </c>
      <c r="J115" s="127">
        <f t="shared" si="7"/>
        <v>0</v>
      </c>
      <c r="K115" s="116">
        <f t="shared" si="7"/>
        <v>0</v>
      </c>
      <c r="L115" s="115">
        <f t="shared" si="7"/>
        <v>0</v>
      </c>
    </row>
    <row r="116" spans="1:12" hidden="1">
      <c r="A116" s="64">
        <v>2</v>
      </c>
      <c r="B116" s="60">
        <v>6</v>
      </c>
      <c r="C116" s="61">
        <v>1</v>
      </c>
      <c r="D116" s="62">
        <v>1</v>
      </c>
      <c r="E116" s="60">
        <v>1</v>
      </c>
      <c r="F116" s="84"/>
      <c r="G116" s="62" t="s">
        <v>91</v>
      </c>
      <c r="H116" s="7">
        <v>83</v>
      </c>
      <c r="I116" s="115">
        <f>SUM(I117:I118)</f>
        <v>0</v>
      </c>
      <c r="J116" s="127">
        <f>SUM(J117:J118)</f>
        <v>0</v>
      </c>
      <c r="K116" s="116">
        <f>SUM(K117:K118)</f>
        <v>0</v>
      </c>
      <c r="L116" s="115">
        <f>SUM(L117:L118)</f>
        <v>0</v>
      </c>
    </row>
    <row r="117" spans="1:12" hidden="1">
      <c r="A117" s="64">
        <v>2</v>
      </c>
      <c r="B117" s="60">
        <v>6</v>
      </c>
      <c r="C117" s="61">
        <v>1</v>
      </c>
      <c r="D117" s="62">
        <v>1</v>
      </c>
      <c r="E117" s="60">
        <v>1</v>
      </c>
      <c r="F117" s="84">
        <v>1</v>
      </c>
      <c r="G117" s="62" t="s">
        <v>92</v>
      </c>
      <c r="H117" s="7">
        <v>84</v>
      </c>
      <c r="I117" s="121">
        <v>0</v>
      </c>
      <c r="J117" s="121">
        <v>0</v>
      </c>
      <c r="K117" s="121">
        <v>0</v>
      </c>
      <c r="L117" s="121">
        <v>0</v>
      </c>
    </row>
    <row r="118" spans="1:12" hidden="1">
      <c r="A118" s="73">
        <v>2</v>
      </c>
      <c r="B118" s="57">
        <v>6</v>
      </c>
      <c r="C118" s="55">
        <v>1</v>
      </c>
      <c r="D118" s="56">
        <v>1</v>
      </c>
      <c r="E118" s="57">
        <v>1</v>
      </c>
      <c r="F118" s="86">
        <v>2</v>
      </c>
      <c r="G118" s="56" t="s">
        <v>93</v>
      </c>
      <c r="H118" s="7">
        <v>85</v>
      </c>
      <c r="I118" s="119">
        <v>0</v>
      </c>
      <c r="J118" s="119">
        <v>0</v>
      </c>
      <c r="K118" s="119">
        <v>0</v>
      </c>
      <c r="L118" s="119">
        <v>0</v>
      </c>
    </row>
    <row r="119" spans="1:12" ht="25.5" hidden="1" customHeight="1">
      <c r="A119" s="64">
        <v>2</v>
      </c>
      <c r="B119" s="60">
        <v>6</v>
      </c>
      <c r="C119" s="61">
        <v>2</v>
      </c>
      <c r="D119" s="62"/>
      <c r="E119" s="60"/>
      <c r="F119" s="84"/>
      <c r="G119" s="62" t="s">
        <v>94</v>
      </c>
      <c r="H119" s="7">
        <v>86</v>
      </c>
      <c r="I119" s="115">
        <f t="shared" ref="I119:L121" si="8">I120</f>
        <v>0</v>
      </c>
      <c r="J119" s="127">
        <f t="shared" si="8"/>
        <v>0</v>
      </c>
      <c r="K119" s="116">
        <f t="shared" si="8"/>
        <v>0</v>
      </c>
      <c r="L119" s="115">
        <f t="shared" si="8"/>
        <v>0</v>
      </c>
    </row>
    <row r="120" spans="1:12" ht="25.5" hidden="1" customHeight="1">
      <c r="A120" s="64">
        <v>2</v>
      </c>
      <c r="B120" s="60">
        <v>6</v>
      </c>
      <c r="C120" s="61">
        <v>2</v>
      </c>
      <c r="D120" s="62">
        <v>1</v>
      </c>
      <c r="E120" s="60"/>
      <c r="F120" s="84"/>
      <c r="G120" s="62" t="s">
        <v>94</v>
      </c>
      <c r="H120" s="7">
        <v>87</v>
      </c>
      <c r="I120" s="115">
        <f t="shared" si="8"/>
        <v>0</v>
      </c>
      <c r="J120" s="127">
        <f t="shared" si="8"/>
        <v>0</v>
      </c>
      <c r="K120" s="116">
        <f t="shared" si="8"/>
        <v>0</v>
      </c>
      <c r="L120" s="115">
        <f t="shared" si="8"/>
        <v>0</v>
      </c>
    </row>
    <row r="121" spans="1:12" ht="25.5" hidden="1" customHeight="1">
      <c r="A121" s="64">
        <v>2</v>
      </c>
      <c r="B121" s="60">
        <v>6</v>
      </c>
      <c r="C121" s="61">
        <v>2</v>
      </c>
      <c r="D121" s="62">
        <v>1</v>
      </c>
      <c r="E121" s="60">
        <v>1</v>
      </c>
      <c r="F121" s="84"/>
      <c r="G121" s="62" t="s">
        <v>94</v>
      </c>
      <c r="H121" s="7">
        <v>88</v>
      </c>
      <c r="I121" s="130">
        <f t="shared" si="8"/>
        <v>0</v>
      </c>
      <c r="J121" s="131">
        <f t="shared" si="8"/>
        <v>0</v>
      </c>
      <c r="K121" s="132">
        <f t="shared" si="8"/>
        <v>0</v>
      </c>
      <c r="L121" s="130">
        <f t="shared" si="8"/>
        <v>0</v>
      </c>
    </row>
    <row r="122" spans="1:12" ht="25.5" hidden="1" customHeight="1">
      <c r="A122" s="64">
        <v>2</v>
      </c>
      <c r="B122" s="60">
        <v>6</v>
      </c>
      <c r="C122" s="61">
        <v>2</v>
      </c>
      <c r="D122" s="62">
        <v>1</v>
      </c>
      <c r="E122" s="60">
        <v>1</v>
      </c>
      <c r="F122" s="84">
        <v>1</v>
      </c>
      <c r="G122" s="62" t="s">
        <v>94</v>
      </c>
      <c r="H122" s="7">
        <v>89</v>
      </c>
      <c r="I122" s="121">
        <v>0</v>
      </c>
      <c r="J122" s="121">
        <v>0</v>
      </c>
      <c r="K122" s="121">
        <v>0</v>
      </c>
      <c r="L122" s="121">
        <v>0</v>
      </c>
    </row>
    <row r="123" spans="1:12" ht="25.5" hidden="1" customHeight="1">
      <c r="A123" s="73">
        <v>2</v>
      </c>
      <c r="B123" s="57">
        <v>6</v>
      </c>
      <c r="C123" s="55">
        <v>3</v>
      </c>
      <c r="D123" s="56"/>
      <c r="E123" s="57"/>
      <c r="F123" s="86"/>
      <c r="G123" s="56" t="s">
        <v>95</v>
      </c>
      <c r="H123" s="7">
        <v>90</v>
      </c>
      <c r="I123" s="122">
        <f t="shared" ref="I123:L125" si="9">I124</f>
        <v>0</v>
      </c>
      <c r="J123" s="128">
        <f t="shared" si="9"/>
        <v>0</v>
      </c>
      <c r="K123" s="123">
        <f t="shared" si="9"/>
        <v>0</v>
      </c>
      <c r="L123" s="122">
        <f t="shared" si="9"/>
        <v>0</v>
      </c>
    </row>
    <row r="124" spans="1:12" ht="25.5" hidden="1" customHeight="1">
      <c r="A124" s="64">
        <v>2</v>
      </c>
      <c r="B124" s="60">
        <v>6</v>
      </c>
      <c r="C124" s="61">
        <v>3</v>
      </c>
      <c r="D124" s="62">
        <v>1</v>
      </c>
      <c r="E124" s="60"/>
      <c r="F124" s="84"/>
      <c r="G124" s="62" t="s">
        <v>95</v>
      </c>
      <c r="H124" s="7">
        <v>91</v>
      </c>
      <c r="I124" s="115">
        <f t="shared" si="9"/>
        <v>0</v>
      </c>
      <c r="J124" s="127">
        <f t="shared" si="9"/>
        <v>0</v>
      </c>
      <c r="K124" s="116">
        <f t="shared" si="9"/>
        <v>0</v>
      </c>
      <c r="L124" s="115">
        <f t="shared" si="9"/>
        <v>0</v>
      </c>
    </row>
    <row r="125" spans="1:12" ht="25.5" hidden="1" customHeight="1">
      <c r="A125" s="64">
        <v>2</v>
      </c>
      <c r="B125" s="60">
        <v>6</v>
      </c>
      <c r="C125" s="61">
        <v>3</v>
      </c>
      <c r="D125" s="62">
        <v>1</v>
      </c>
      <c r="E125" s="60">
        <v>1</v>
      </c>
      <c r="F125" s="84"/>
      <c r="G125" s="62" t="s">
        <v>95</v>
      </c>
      <c r="H125" s="7">
        <v>92</v>
      </c>
      <c r="I125" s="115">
        <f t="shared" si="9"/>
        <v>0</v>
      </c>
      <c r="J125" s="127">
        <f t="shared" si="9"/>
        <v>0</v>
      </c>
      <c r="K125" s="116">
        <f t="shared" si="9"/>
        <v>0</v>
      </c>
      <c r="L125" s="115">
        <f t="shared" si="9"/>
        <v>0</v>
      </c>
    </row>
    <row r="126" spans="1:12" ht="25.5" hidden="1" customHeight="1">
      <c r="A126" s="64">
        <v>2</v>
      </c>
      <c r="B126" s="60">
        <v>6</v>
      </c>
      <c r="C126" s="61">
        <v>3</v>
      </c>
      <c r="D126" s="62">
        <v>1</v>
      </c>
      <c r="E126" s="60">
        <v>1</v>
      </c>
      <c r="F126" s="84">
        <v>1</v>
      </c>
      <c r="G126" s="62" t="s">
        <v>95</v>
      </c>
      <c r="H126" s="7">
        <v>93</v>
      </c>
      <c r="I126" s="121">
        <v>0</v>
      </c>
      <c r="J126" s="121">
        <v>0</v>
      </c>
      <c r="K126" s="121">
        <v>0</v>
      </c>
      <c r="L126" s="121">
        <v>0</v>
      </c>
    </row>
    <row r="127" spans="1:12" ht="25.5" hidden="1" customHeight="1">
      <c r="A127" s="73">
        <v>2</v>
      </c>
      <c r="B127" s="57">
        <v>6</v>
      </c>
      <c r="C127" s="55">
        <v>4</v>
      </c>
      <c r="D127" s="56"/>
      <c r="E127" s="57"/>
      <c r="F127" s="86"/>
      <c r="G127" s="56" t="s">
        <v>96</v>
      </c>
      <c r="H127" s="7">
        <v>94</v>
      </c>
      <c r="I127" s="122">
        <f t="shared" ref="I127:L129" si="10">I128</f>
        <v>0</v>
      </c>
      <c r="J127" s="128">
        <f t="shared" si="10"/>
        <v>0</v>
      </c>
      <c r="K127" s="123">
        <f t="shared" si="10"/>
        <v>0</v>
      </c>
      <c r="L127" s="122">
        <f t="shared" si="10"/>
        <v>0</v>
      </c>
    </row>
    <row r="128" spans="1:12" ht="25.5" hidden="1" customHeight="1">
      <c r="A128" s="64">
        <v>2</v>
      </c>
      <c r="B128" s="60">
        <v>6</v>
      </c>
      <c r="C128" s="61">
        <v>4</v>
      </c>
      <c r="D128" s="62">
        <v>1</v>
      </c>
      <c r="E128" s="60"/>
      <c r="F128" s="84"/>
      <c r="G128" s="62" t="s">
        <v>96</v>
      </c>
      <c r="H128" s="7">
        <v>95</v>
      </c>
      <c r="I128" s="115">
        <f t="shared" si="10"/>
        <v>0</v>
      </c>
      <c r="J128" s="127">
        <f t="shared" si="10"/>
        <v>0</v>
      </c>
      <c r="K128" s="116">
        <f t="shared" si="10"/>
        <v>0</v>
      </c>
      <c r="L128" s="115">
        <f t="shared" si="10"/>
        <v>0</v>
      </c>
    </row>
    <row r="129" spans="1:12" ht="25.5" hidden="1" customHeight="1">
      <c r="A129" s="64">
        <v>2</v>
      </c>
      <c r="B129" s="60">
        <v>6</v>
      </c>
      <c r="C129" s="61">
        <v>4</v>
      </c>
      <c r="D129" s="62">
        <v>1</v>
      </c>
      <c r="E129" s="60">
        <v>1</v>
      </c>
      <c r="F129" s="84"/>
      <c r="G129" s="62" t="s">
        <v>96</v>
      </c>
      <c r="H129" s="7">
        <v>96</v>
      </c>
      <c r="I129" s="115">
        <f t="shared" si="10"/>
        <v>0</v>
      </c>
      <c r="J129" s="127">
        <f t="shared" si="10"/>
        <v>0</v>
      </c>
      <c r="K129" s="116">
        <f t="shared" si="10"/>
        <v>0</v>
      </c>
      <c r="L129" s="115">
        <f t="shared" si="10"/>
        <v>0</v>
      </c>
    </row>
    <row r="130" spans="1:12" ht="25.5" hidden="1" customHeight="1">
      <c r="A130" s="64">
        <v>2</v>
      </c>
      <c r="B130" s="60">
        <v>6</v>
      </c>
      <c r="C130" s="61">
        <v>4</v>
      </c>
      <c r="D130" s="62">
        <v>1</v>
      </c>
      <c r="E130" s="60">
        <v>1</v>
      </c>
      <c r="F130" s="84">
        <v>1</v>
      </c>
      <c r="G130" s="62" t="s">
        <v>96</v>
      </c>
      <c r="H130" s="7">
        <v>97</v>
      </c>
      <c r="I130" s="121">
        <v>0</v>
      </c>
      <c r="J130" s="121">
        <v>0</v>
      </c>
      <c r="K130" s="121">
        <v>0</v>
      </c>
      <c r="L130" s="121">
        <v>0</v>
      </c>
    </row>
    <row r="131" spans="1:12" ht="25.5" hidden="1" customHeight="1">
      <c r="A131" s="67">
        <v>2</v>
      </c>
      <c r="B131" s="74">
        <v>6</v>
      </c>
      <c r="C131" s="75">
        <v>5</v>
      </c>
      <c r="D131" s="77"/>
      <c r="E131" s="74"/>
      <c r="F131" s="89"/>
      <c r="G131" s="77" t="s">
        <v>97</v>
      </c>
      <c r="H131" s="7">
        <v>98</v>
      </c>
      <c r="I131" s="124">
        <f t="shared" ref="I131:L133" si="11">I132</f>
        <v>0</v>
      </c>
      <c r="J131" s="133">
        <f t="shared" si="11"/>
        <v>0</v>
      </c>
      <c r="K131" s="125">
        <f t="shared" si="11"/>
        <v>0</v>
      </c>
      <c r="L131" s="124">
        <f t="shared" si="11"/>
        <v>0</v>
      </c>
    </row>
    <row r="132" spans="1:12" ht="25.5" hidden="1" customHeight="1">
      <c r="A132" s="64">
        <v>2</v>
      </c>
      <c r="B132" s="60">
        <v>6</v>
      </c>
      <c r="C132" s="61">
        <v>5</v>
      </c>
      <c r="D132" s="62">
        <v>1</v>
      </c>
      <c r="E132" s="60"/>
      <c r="F132" s="84"/>
      <c r="G132" s="77" t="s">
        <v>97</v>
      </c>
      <c r="H132" s="7">
        <v>99</v>
      </c>
      <c r="I132" s="115">
        <f t="shared" si="11"/>
        <v>0</v>
      </c>
      <c r="J132" s="127">
        <f t="shared" si="11"/>
        <v>0</v>
      </c>
      <c r="K132" s="116">
        <f t="shared" si="11"/>
        <v>0</v>
      </c>
      <c r="L132" s="115">
        <f t="shared" si="11"/>
        <v>0</v>
      </c>
    </row>
    <row r="133" spans="1:12" ht="25.5" hidden="1" customHeight="1">
      <c r="A133" s="64">
        <v>2</v>
      </c>
      <c r="B133" s="60">
        <v>6</v>
      </c>
      <c r="C133" s="61">
        <v>5</v>
      </c>
      <c r="D133" s="62">
        <v>1</v>
      </c>
      <c r="E133" s="60">
        <v>1</v>
      </c>
      <c r="F133" s="84"/>
      <c r="G133" s="77" t="s">
        <v>97</v>
      </c>
      <c r="H133" s="7">
        <v>100</v>
      </c>
      <c r="I133" s="115">
        <f t="shared" si="11"/>
        <v>0</v>
      </c>
      <c r="J133" s="127">
        <f t="shared" si="11"/>
        <v>0</v>
      </c>
      <c r="K133" s="116">
        <f t="shared" si="11"/>
        <v>0</v>
      </c>
      <c r="L133" s="115">
        <f t="shared" si="11"/>
        <v>0</v>
      </c>
    </row>
    <row r="134" spans="1:12" ht="25.5" hidden="1" customHeight="1">
      <c r="A134" s="60">
        <v>2</v>
      </c>
      <c r="B134" s="61">
        <v>6</v>
      </c>
      <c r="C134" s="60">
        <v>5</v>
      </c>
      <c r="D134" s="60">
        <v>1</v>
      </c>
      <c r="E134" s="62">
        <v>1</v>
      </c>
      <c r="F134" s="84">
        <v>1</v>
      </c>
      <c r="G134" s="60" t="s">
        <v>98</v>
      </c>
      <c r="H134" s="7">
        <v>101</v>
      </c>
      <c r="I134" s="121">
        <v>0</v>
      </c>
      <c r="J134" s="121">
        <v>0</v>
      </c>
      <c r="K134" s="121">
        <v>0</v>
      </c>
      <c r="L134" s="121">
        <v>0</v>
      </c>
    </row>
    <row r="135" spans="1:12" ht="26.25" hidden="1" customHeight="1">
      <c r="A135" s="64">
        <v>2</v>
      </c>
      <c r="B135" s="61">
        <v>6</v>
      </c>
      <c r="C135" s="60">
        <v>6</v>
      </c>
      <c r="D135" s="61"/>
      <c r="E135" s="62"/>
      <c r="F135" s="63"/>
      <c r="G135" s="12" t="s">
        <v>99</v>
      </c>
      <c r="H135" s="7">
        <v>102</v>
      </c>
      <c r="I135" s="116">
        <f t="shared" ref="I135:L137" si="12">I136</f>
        <v>0</v>
      </c>
      <c r="J135" s="115">
        <f t="shared" si="12"/>
        <v>0</v>
      </c>
      <c r="K135" s="115">
        <f t="shared" si="12"/>
        <v>0</v>
      </c>
      <c r="L135" s="115">
        <f t="shared" si="12"/>
        <v>0</v>
      </c>
    </row>
    <row r="136" spans="1:12" ht="26.25" hidden="1" customHeight="1">
      <c r="A136" s="64">
        <v>2</v>
      </c>
      <c r="B136" s="61">
        <v>6</v>
      </c>
      <c r="C136" s="60">
        <v>6</v>
      </c>
      <c r="D136" s="61">
        <v>1</v>
      </c>
      <c r="E136" s="62"/>
      <c r="F136" s="63"/>
      <c r="G136" s="12" t="s">
        <v>99</v>
      </c>
      <c r="H136" s="90">
        <v>103</v>
      </c>
      <c r="I136" s="115">
        <f t="shared" si="12"/>
        <v>0</v>
      </c>
      <c r="J136" s="115">
        <f t="shared" si="12"/>
        <v>0</v>
      </c>
      <c r="K136" s="115">
        <f t="shared" si="12"/>
        <v>0</v>
      </c>
      <c r="L136" s="115">
        <f t="shared" si="12"/>
        <v>0</v>
      </c>
    </row>
    <row r="137" spans="1:12" ht="26.25" hidden="1" customHeight="1">
      <c r="A137" s="64">
        <v>2</v>
      </c>
      <c r="B137" s="61">
        <v>6</v>
      </c>
      <c r="C137" s="60">
        <v>6</v>
      </c>
      <c r="D137" s="61">
        <v>1</v>
      </c>
      <c r="E137" s="62">
        <v>1</v>
      </c>
      <c r="F137" s="63"/>
      <c r="G137" s="12" t="s">
        <v>99</v>
      </c>
      <c r="H137" s="90">
        <v>104</v>
      </c>
      <c r="I137" s="115">
        <f t="shared" si="12"/>
        <v>0</v>
      </c>
      <c r="J137" s="115">
        <f t="shared" si="12"/>
        <v>0</v>
      </c>
      <c r="K137" s="115">
        <f t="shared" si="12"/>
        <v>0</v>
      </c>
      <c r="L137" s="115">
        <f t="shared" si="12"/>
        <v>0</v>
      </c>
    </row>
    <row r="138" spans="1:12" ht="26.25" hidden="1" customHeight="1">
      <c r="A138" s="64">
        <v>2</v>
      </c>
      <c r="B138" s="61">
        <v>6</v>
      </c>
      <c r="C138" s="60">
        <v>6</v>
      </c>
      <c r="D138" s="61">
        <v>1</v>
      </c>
      <c r="E138" s="62">
        <v>1</v>
      </c>
      <c r="F138" s="63">
        <v>1</v>
      </c>
      <c r="G138" s="13" t="s">
        <v>99</v>
      </c>
      <c r="H138" s="90">
        <v>105</v>
      </c>
      <c r="I138" s="121">
        <v>0</v>
      </c>
      <c r="J138" s="134">
        <v>0</v>
      </c>
      <c r="K138" s="121">
        <v>0</v>
      </c>
      <c r="L138" s="121">
        <v>0</v>
      </c>
    </row>
    <row r="139" spans="1:12" hidden="1">
      <c r="A139" s="83">
        <v>2</v>
      </c>
      <c r="B139" s="49">
        <v>7</v>
      </c>
      <c r="C139" s="49"/>
      <c r="D139" s="50"/>
      <c r="E139" s="50"/>
      <c r="F139" s="52"/>
      <c r="G139" s="51" t="s">
        <v>100</v>
      </c>
      <c r="H139" s="90">
        <v>106</v>
      </c>
      <c r="I139" s="116">
        <f>SUM(I140+I145+I153)</f>
        <v>0</v>
      </c>
      <c r="J139" s="127">
        <f>SUM(J140+J145+J153)</f>
        <v>0</v>
      </c>
      <c r="K139" s="116">
        <f>SUM(K140+K145+K153)</f>
        <v>0</v>
      </c>
      <c r="L139" s="115">
        <f>SUM(L140+L145+L153)</f>
        <v>0</v>
      </c>
    </row>
    <row r="140" spans="1:12" hidden="1">
      <c r="A140" s="64">
        <v>2</v>
      </c>
      <c r="B140" s="60">
        <v>7</v>
      </c>
      <c r="C140" s="60">
        <v>1</v>
      </c>
      <c r="D140" s="61"/>
      <c r="E140" s="61"/>
      <c r="F140" s="63"/>
      <c r="G140" s="62" t="s">
        <v>101</v>
      </c>
      <c r="H140" s="90">
        <v>107</v>
      </c>
      <c r="I140" s="116">
        <f t="shared" ref="I140:L141" si="13">I141</f>
        <v>0</v>
      </c>
      <c r="J140" s="127">
        <f t="shared" si="13"/>
        <v>0</v>
      </c>
      <c r="K140" s="116">
        <f t="shared" si="13"/>
        <v>0</v>
      </c>
      <c r="L140" s="115">
        <f t="shared" si="13"/>
        <v>0</v>
      </c>
    </row>
    <row r="141" spans="1:12" hidden="1">
      <c r="A141" s="64">
        <v>2</v>
      </c>
      <c r="B141" s="60">
        <v>7</v>
      </c>
      <c r="C141" s="60">
        <v>1</v>
      </c>
      <c r="D141" s="61">
        <v>1</v>
      </c>
      <c r="E141" s="61"/>
      <c r="F141" s="63"/>
      <c r="G141" s="62" t="s">
        <v>101</v>
      </c>
      <c r="H141" s="90">
        <v>108</v>
      </c>
      <c r="I141" s="116">
        <f t="shared" si="13"/>
        <v>0</v>
      </c>
      <c r="J141" s="127">
        <f t="shared" si="13"/>
        <v>0</v>
      </c>
      <c r="K141" s="116">
        <f t="shared" si="13"/>
        <v>0</v>
      </c>
      <c r="L141" s="115">
        <f t="shared" si="13"/>
        <v>0</v>
      </c>
    </row>
    <row r="142" spans="1:12" hidden="1">
      <c r="A142" s="64">
        <v>2</v>
      </c>
      <c r="B142" s="60">
        <v>7</v>
      </c>
      <c r="C142" s="60">
        <v>1</v>
      </c>
      <c r="D142" s="61">
        <v>1</v>
      </c>
      <c r="E142" s="61">
        <v>1</v>
      </c>
      <c r="F142" s="63"/>
      <c r="G142" s="62" t="s">
        <v>101</v>
      </c>
      <c r="H142" s="90">
        <v>109</v>
      </c>
      <c r="I142" s="116">
        <f>SUM(I143:I144)</f>
        <v>0</v>
      </c>
      <c r="J142" s="127">
        <f>SUM(J143:J144)</f>
        <v>0</v>
      </c>
      <c r="K142" s="116">
        <f>SUM(K143:K144)</f>
        <v>0</v>
      </c>
      <c r="L142" s="115">
        <f>SUM(L143:L144)</f>
        <v>0</v>
      </c>
    </row>
    <row r="143" spans="1:12" hidden="1">
      <c r="A143" s="73">
        <v>2</v>
      </c>
      <c r="B143" s="57">
        <v>7</v>
      </c>
      <c r="C143" s="73">
        <v>1</v>
      </c>
      <c r="D143" s="60">
        <v>1</v>
      </c>
      <c r="E143" s="55">
        <v>1</v>
      </c>
      <c r="F143" s="58">
        <v>1</v>
      </c>
      <c r="G143" s="56" t="s">
        <v>102</v>
      </c>
      <c r="H143" s="90">
        <v>110</v>
      </c>
      <c r="I143" s="135">
        <v>0</v>
      </c>
      <c r="J143" s="135">
        <v>0</v>
      </c>
      <c r="K143" s="135">
        <v>0</v>
      </c>
      <c r="L143" s="135">
        <v>0</v>
      </c>
    </row>
    <row r="144" spans="1:12" hidden="1">
      <c r="A144" s="60">
        <v>2</v>
      </c>
      <c r="B144" s="60">
        <v>7</v>
      </c>
      <c r="C144" s="64">
        <v>1</v>
      </c>
      <c r="D144" s="60">
        <v>1</v>
      </c>
      <c r="E144" s="61">
        <v>1</v>
      </c>
      <c r="F144" s="63">
        <v>2</v>
      </c>
      <c r="G144" s="62" t="s">
        <v>103</v>
      </c>
      <c r="H144" s="90">
        <v>111</v>
      </c>
      <c r="I144" s="120">
        <v>0</v>
      </c>
      <c r="J144" s="120">
        <v>0</v>
      </c>
      <c r="K144" s="120">
        <v>0</v>
      </c>
      <c r="L144" s="120">
        <v>0</v>
      </c>
    </row>
    <row r="145" spans="1:12" ht="25.5" hidden="1" customHeight="1">
      <c r="A145" s="67">
        <v>2</v>
      </c>
      <c r="B145" s="68">
        <v>7</v>
      </c>
      <c r="C145" s="67">
        <v>2</v>
      </c>
      <c r="D145" s="68"/>
      <c r="E145" s="69"/>
      <c r="F145" s="71"/>
      <c r="G145" s="70" t="s">
        <v>104</v>
      </c>
      <c r="H145" s="90">
        <v>112</v>
      </c>
      <c r="I145" s="117">
        <f t="shared" ref="I145:L146" si="14">I146</f>
        <v>0</v>
      </c>
      <c r="J145" s="129">
        <f t="shared" si="14"/>
        <v>0</v>
      </c>
      <c r="K145" s="117">
        <f t="shared" si="14"/>
        <v>0</v>
      </c>
      <c r="L145" s="118">
        <f t="shared" si="14"/>
        <v>0</v>
      </c>
    </row>
    <row r="146" spans="1:12" ht="25.5" hidden="1" customHeight="1">
      <c r="A146" s="64">
        <v>2</v>
      </c>
      <c r="B146" s="60">
        <v>7</v>
      </c>
      <c r="C146" s="64">
        <v>2</v>
      </c>
      <c r="D146" s="60">
        <v>1</v>
      </c>
      <c r="E146" s="61"/>
      <c r="F146" s="63"/>
      <c r="G146" s="62" t="s">
        <v>105</v>
      </c>
      <c r="H146" s="90">
        <v>113</v>
      </c>
      <c r="I146" s="116">
        <f t="shared" si="14"/>
        <v>0</v>
      </c>
      <c r="J146" s="127">
        <f t="shared" si="14"/>
        <v>0</v>
      </c>
      <c r="K146" s="116">
        <f t="shared" si="14"/>
        <v>0</v>
      </c>
      <c r="L146" s="115">
        <f t="shared" si="14"/>
        <v>0</v>
      </c>
    </row>
    <row r="147" spans="1:12" ht="25.5" hidden="1" customHeight="1">
      <c r="A147" s="64">
        <v>2</v>
      </c>
      <c r="B147" s="60">
        <v>7</v>
      </c>
      <c r="C147" s="64">
        <v>2</v>
      </c>
      <c r="D147" s="60">
        <v>1</v>
      </c>
      <c r="E147" s="61">
        <v>1</v>
      </c>
      <c r="F147" s="63"/>
      <c r="G147" s="62" t="s">
        <v>105</v>
      </c>
      <c r="H147" s="90">
        <v>114</v>
      </c>
      <c r="I147" s="116">
        <f>SUM(I148:I149)</f>
        <v>0</v>
      </c>
      <c r="J147" s="127">
        <f>SUM(J148:J149)</f>
        <v>0</v>
      </c>
      <c r="K147" s="116">
        <f>SUM(K148:K149)</f>
        <v>0</v>
      </c>
      <c r="L147" s="115">
        <f>SUM(L148:L149)</f>
        <v>0</v>
      </c>
    </row>
    <row r="148" spans="1:12" hidden="1">
      <c r="A148" s="64">
        <v>2</v>
      </c>
      <c r="B148" s="60">
        <v>7</v>
      </c>
      <c r="C148" s="64">
        <v>2</v>
      </c>
      <c r="D148" s="60">
        <v>1</v>
      </c>
      <c r="E148" s="61">
        <v>1</v>
      </c>
      <c r="F148" s="63">
        <v>1</v>
      </c>
      <c r="G148" s="62" t="s">
        <v>106</v>
      </c>
      <c r="H148" s="90">
        <v>115</v>
      </c>
      <c r="I148" s="120">
        <v>0</v>
      </c>
      <c r="J148" s="120">
        <v>0</v>
      </c>
      <c r="K148" s="120">
        <v>0</v>
      </c>
      <c r="L148" s="120">
        <v>0</v>
      </c>
    </row>
    <row r="149" spans="1:12" hidden="1">
      <c r="A149" s="64">
        <v>2</v>
      </c>
      <c r="B149" s="60">
        <v>7</v>
      </c>
      <c r="C149" s="64">
        <v>2</v>
      </c>
      <c r="D149" s="60">
        <v>1</v>
      </c>
      <c r="E149" s="61">
        <v>1</v>
      </c>
      <c r="F149" s="63">
        <v>2</v>
      </c>
      <c r="G149" s="62" t="s">
        <v>107</v>
      </c>
      <c r="H149" s="90">
        <v>116</v>
      </c>
      <c r="I149" s="120">
        <v>0</v>
      </c>
      <c r="J149" s="120">
        <v>0</v>
      </c>
      <c r="K149" s="120">
        <v>0</v>
      </c>
      <c r="L149" s="120">
        <v>0</v>
      </c>
    </row>
    <row r="150" spans="1:12" hidden="1">
      <c r="A150" s="64">
        <v>2</v>
      </c>
      <c r="B150" s="60">
        <v>7</v>
      </c>
      <c r="C150" s="64">
        <v>2</v>
      </c>
      <c r="D150" s="60">
        <v>2</v>
      </c>
      <c r="E150" s="61"/>
      <c r="F150" s="63"/>
      <c r="G150" s="62" t="s">
        <v>108</v>
      </c>
      <c r="H150" s="90">
        <v>117</v>
      </c>
      <c r="I150" s="116">
        <f>I151</f>
        <v>0</v>
      </c>
      <c r="J150" s="116">
        <f>J151</f>
        <v>0</v>
      </c>
      <c r="K150" s="116">
        <f>K151</f>
        <v>0</v>
      </c>
      <c r="L150" s="116">
        <f>L151</f>
        <v>0</v>
      </c>
    </row>
    <row r="151" spans="1:12" hidden="1">
      <c r="A151" s="64">
        <v>2</v>
      </c>
      <c r="B151" s="60">
        <v>7</v>
      </c>
      <c r="C151" s="64">
        <v>2</v>
      </c>
      <c r="D151" s="60">
        <v>2</v>
      </c>
      <c r="E151" s="61">
        <v>1</v>
      </c>
      <c r="F151" s="63"/>
      <c r="G151" s="62" t="s">
        <v>108</v>
      </c>
      <c r="H151" s="90">
        <v>118</v>
      </c>
      <c r="I151" s="116">
        <f>SUM(I152)</f>
        <v>0</v>
      </c>
      <c r="J151" s="116">
        <f>SUM(J152)</f>
        <v>0</v>
      </c>
      <c r="K151" s="116">
        <f>SUM(K152)</f>
        <v>0</v>
      </c>
      <c r="L151" s="116">
        <f>SUM(L152)</f>
        <v>0</v>
      </c>
    </row>
    <row r="152" spans="1:12" hidden="1">
      <c r="A152" s="64">
        <v>2</v>
      </c>
      <c r="B152" s="60">
        <v>7</v>
      </c>
      <c r="C152" s="64">
        <v>2</v>
      </c>
      <c r="D152" s="60">
        <v>2</v>
      </c>
      <c r="E152" s="61">
        <v>1</v>
      </c>
      <c r="F152" s="63">
        <v>1</v>
      </c>
      <c r="G152" s="62" t="s">
        <v>108</v>
      </c>
      <c r="H152" s="90">
        <v>119</v>
      </c>
      <c r="I152" s="120">
        <v>0</v>
      </c>
      <c r="J152" s="120">
        <v>0</v>
      </c>
      <c r="K152" s="120">
        <v>0</v>
      </c>
      <c r="L152" s="120">
        <v>0</v>
      </c>
    </row>
    <row r="153" spans="1:12" hidden="1">
      <c r="A153" s="64">
        <v>2</v>
      </c>
      <c r="B153" s="60">
        <v>7</v>
      </c>
      <c r="C153" s="64">
        <v>3</v>
      </c>
      <c r="D153" s="60"/>
      <c r="E153" s="61"/>
      <c r="F153" s="63"/>
      <c r="G153" s="62" t="s">
        <v>109</v>
      </c>
      <c r="H153" s="90">
        <v>120</v>
      </c>
      <c r="I153" s="116">
        <f t="shared" ref="I153:L154" si="15">I154</f>
        <v>0</v>
      </c>
      <c r="J153" s="127">
        <f t="shared" si="15"/>
        <v>0</v>
      </c>
      <c r="K153" s="116">
        <f t="shared" si="15"/>
        <v>0</v>
      </c>
      <c r="L153" s="115">
        <f t="shared" si="15"/>
        <v>0</v>
      </c>
    </row>
    <row r="154" spans="1:12" hidden="1">
      <c r="A154" s="67">
        <v>2</v>
      </c>
      <c r="B154" s="74">
        <v>7</v>
      </c>
      <c r="C154" s="91">
        <v>3</v>
      </c>
      <c r="D154" s="74">
        <v>1</v>
      </c>
      <c r="E154" s="75"/>
      <c r="F154" s="76"/>
      <c r="G154" s="77" t="s">
        <v>109</v>
      </c>
      <c r="H154" s="90">
        <v>121</v>
      </c>
      <c r="I154" s="125">
        <f t="shared" si="15"/>
        <v>0</v>
      </c>
      <c r="J154" s="133">
        <f t="shared" si="15"/>
        <v>0</v>
      </c>
      <c r="K154" s="125">
        <f t="shared" si="15"/>
        <v>0</v>
      </c>
      <c r="L154" s="124">
        <f t="shared" si="15"/>
        <v>0</v>
      </c>
    </row>
    <row r="155" spans="1:12" hidden="1">
      <c r="A155" s="64">
        <v>2</v>
      </c>
      <c r="B155" s="60">
        <v>7</v>
      </c>
      <c r="C155" s="64">
        <v>3</v>
      </c>
      <c r="D155" s="60">
        <v>1</v>
      </c>
      <c r="E155" s="61">
        <v>1</v>
      </c>
      <c r="F155" s="63"/>
      <c r="G155" s="62" t="s">
        <v>109</v>
      </c>
      <c r="H155" s="90">
        <v>122</v>
      </c>
      <c r="I155" s="116">
        <f>SUM(I156:I157)</f>
        <v>0</v>
      </c>
      <c r="J155" s="127">
        <f>SUM(J156:J157)</f>
        <v>0</v>
      </c>
      <c r="K155" s="116">
        <f>SUM(K156:K157)</f>
        <v>0</v>
      </c>
      <c r="L155" s="115">
        <f>SUM(L156:L157)</f>
        <v>0</v>
      </c>
    </row>
    <row r="156" spans="1:12" hidden="1">
      <c r="A156" s="73">
        <v>2</v>
      </c>
      <c r="B156" s="57">
        <v>7</v>
      </c>
      <c r="C156" s="73">
        <v>3</v>
      </c>
      <c r="D156" s="57">
        <v>1</v>
      </c>
      <c r="E156" s="55">
        <v>1</v>
      </c>
      <c r="F156" s="58">
        <v>1</v>
      </c>
      <c r="G156" s="56" t="s">
        <v>110</v>
      </c>
      <c r="H156" s="90">
        <v>123</v>
      </c>
      <c r="I156" s="135">
        <v>0</v>
      </c>
      <c r="J156" s="135">
        <v>0</v>
      </c>
      <c r="K156" s="135">
        <v>0</v>
      </c>
      <c r="L156" s="135">
        <v>0</v>
      </c>
    </row>
    <row r="157" spans="1:12" hidden="1">
      <c r="A157" s="64">
        <v>2</v>
      </c>
      <c r="B157" s="60">
        <v>7</v>
      </c>
      <c r="C157" s="64">
        <v>3</v>
      </c>
      <c r="D157" s="60">
        <v>1</v>
      </c>
      <c r="E157" s="61">
        <v>1</v>
      </c>
      <c r="F157" s="63">
        <v>2</v>
      </c>
      <c r="G157" s="62" t="s">
        <v>111</v>
      </c>
      <c r="H157" s="90">
        <v>124</v>
      </c>
      <c r="I157" s="120">
        <v>0</v>
      </c>
      <c r="J157" s="121">
        <v>0</v>
      </c>
      <c r="K157" s="121">
        <v>0</v>
      </c>
      <c r="L157" s="121">
        <v>0</v>
      </c>
    </row>
    <row r="158" spans="1:12" hidden="1">
      <c r="A158" s="83">
        <v>2</v>
      </c>
      <c r="B158" s="83">
        <v>8</v>
      </c>
      <c r="C158" s="49"/>
      <c r="D158" s="66"/>
      <c r="E158" s="54"/>
      <c r="F158" s="92"/>
      <c r="G158" s="59" t="s">
        <v>112</v>
      </c>
      <c r="H158" s="90">
        <v>125</v>
      </c>
      <c r="I158" s="123">
        <f>I159</f>
        <v>0</v>
      </c>
      <c r="J158" s="128">
        <f>J159</f>
        <v>0</v>
      </c>
      <c r="K158" s="123">
        <f>K159</f>
        <v>0</v>
      </c>
      <c r="L158" s="122">
        <f>L159</f>
        <v>0</v>
      </c>
    </row>
    <row r="159" spans="1:12" hidden="1">
      <c r="A159" s="67">
        <v>2</v>
      </c>
      <c r="B159" s="67">
        <v>8</v>
      </c>
      <c r="C159" s="67">
        <v>1</v>
      </c>
      <c r="D159" s="68"/>
      <c r="E159" s="69"/>
      <c r="F159" s="71"/>
      <c r="G159" s="56" t="s">
        <v>112</v>
      </c>
      <c r="H159" s="90">
        <v>126</v>
      </c>
      <c r="I159" s="123">
        <f>I160+I165</f>
        <v>0</v>
      </c>
      <c r="J159" s="128">
        <f>J160+J165</f>
        <v>0</v>
      </c>
      <c r="K159" s="123">
        <f>K160+K165</f>
        <v>0</v>
      </c>
      <c r="L159" s="122">
        <f>L160+L165</f>
        <v>0</v>
      </c>
    </row>
    <row r="160" spans="1:12" hidden="1">
      <c r="A160" s="64">
        <v>2</v>
      </c>
      <c r="B160" s="60">
        <v>8</v>
      </c>
      <c r="C160" s="62">
        <v>1</v>
      </c>
      <c r="D160" s="60">
        <v>1</v>
      </c>
      <c r="E160" s="61"/>
      <c r="F160" s="63"/>
      <c r="G160" s="62" t="s">
        <v>113</v>
      </c>
      <c r="H160" s="90">
        <v>127</v>
      </c>
      <c r="I160" s="116">
        <f>I161</f>
        <v>0</v>
      </c>
      <c r="J160" s="127">
        <f>J161</f>
        <v>0</v>
      </c>
      <c r="K160" s="116">
        <f>K161</f>
        <v>0</v>
      </c>
      <c r="L160" s="115">
        <f>L161</f>
        <v>0</v>
      </c>
    </row>
    <row r="161" spans="1:15" hidden="1">
      <c r="A161" s="64">
        <v>2</v>
      </c>
      <c r="B161" s="60">
        <v>8</v>
      </c>
      <c r="C161" s="56">
        <v>1</v>
      </c>
      <c r="D161" s="57">
        <v>1</v>
      </c>
      <c r="E161" s="55">
        <v>1</v>
      </c>
      <c r="F161" s="58"/>
      <c r="G161" s="62" t="s">
        <v>113</v>
      </c>
      <c r="H161" s="90">
        <v>128</v>
      </c>
      <c r="I161" s="123">
        <f>SUM(I162:I164)</f>
        <v>0</v>
      </c>
      <c r="J161" s="123">
        <f>SUM(J162:J164)</f>
        <v>0</v>
      </c>
      <c r="K161" s="123">
        <f>SUM(K162:K164)</f>
        <v>0</v>
      </c>
      <c r="L161" s="123">
        <f>SUM(L162:L164)</f>
        <v>0</v>
      </c>
    </row>
    <row r="162" spans="1:15" hidden="1">
      <c r="A162" s="60">
        <v>2</v>
      </c>
      <c r="B162" s="57">
        <v>8</v>
      </c>
      <c r="C162" s="62">
        <v>1</v>
      </c>
      <c r="D162" s="60">
        <v>1</v>
      </c>
      <c r="E162" s="61">
        <v>1</v>
      </c>
      <c r="F162" s="63">
        <v>1</v>
      </c>
      <c r="G162" s="62" t="s">
        <v>114</v>
      </c>
      <c r="H162" s="90">
        <v>129</v>
      </c>
      <c r="I162" s="120">
        <v>0</v>
      </c>
      <c r="J162" s="120">
        <v>0</v>
      </c>
      <c r="K162" s="120">
        <v>0</v>
      </c>
      <c r="L162" s="120">
        <v>0</v>
      </c>
    </row>
    <row r="163" spans="1:15" ht="25.5" hidden="1" customHeight="1">
      <c r="A163" s="67">
        <v>2</v>
      </c>
      <c r="B163" s="74">
        <v>8</v>
      </c>
      <c r="C163" s="77">
        <v>1</v>
      </c>
      <c r="D163" s="74">
        <v>1</v>
      </c>
      <c r="E163" s="75">
        <v>1</v>
      </c>
      <c r="F163" s="76">
        <v>2</v>
      </c>
      <c r="G163" s="77" t="s">
        <v>115</v>
      </c>
      <c r="H163" s="90">
        <v>130</v>
      </c>
      <c r="I163" s="136">
        <v>0</v>
      </c>
      <c r="J163" s="136">
        <v>0</v>
      </c>
      <c r="K163" s="136">
        <v>0</v>
      </c>
      <c r="L163" s="136">
        <v>0</v>
      </c>
    </row>
    <row r="164" spans="1:15" hidden="1">
      <c r="A164" s="67">
        <v>2</v>
      </c>
      <c r="B164" s="74">
        <v>8</v>
      </c>
      <c r="C164" s="77">
        <v>1</v>
      </c>
      <c r="D164" s="74">
        <v>1</v>
      </c>
      <c r="E164" s="75">
        <v>1</v>
      </c>
      <c r="F164" s="76">
        <v>3</v>
      </c>
      <c r="G164" s="77" t="s">
        <v>116</v>
      </c>
      <c r="H164" s="90">
        <v>131</v>
      </c>
      <c r="I164" s="136">
        <v>0</v>
      </c>
      <c r="J164" s="137">
        <v>0</v>
      </c>
      <c r="K164" s="136">
        <v>0</v>
      </c>
      <c r="L164" s="126">
        <v>0</v>
      </c>
    </row>
    <row r="165" spans="1:15" hidden="1">
      <c r="A165" s="64">
        <v>2</v>
      </c>
      <c r="B165" s="60">
        <v>8</v>
      </c>
      <c r="C165" s="62">
        <v>1</v>
      </c>
      <c r="D165" s="60">
        <v>2</v>
      </c>
      <c r="E165" s="61"/>
      <c r="F165" s="63"/>
      <c r="G165" s="62" t="s">
        <v>117</v>
      </c>
      <c r="H165" s="90">
        <v>132</v>
      </c>
      <c r="I165" s="116">
        <f t="shared" ref="I165:L166" si="16">I166</f>
        <v>0</v>
      </c>
      <c r="J165" s="127">
        <f t="shared" si="16"/>
        <v>0</v>
      </c>
      <c r="K165" s="116">
        <f t="shared" si="16"/>
        <v>0</v>
      </c>
      <c r="L165" s="115">
        <f t="shared" si="16"/>
        <v>0</v>
      </c>
    </row>
    <row r="166" spans="1:15" hidden="1">
      <c r="A166" s="64">
        <v>2</v>
      </c>
      <c r="B166" s="60">
        <v>8</v>
      </c>
      <c r="C166" s="62">
        <v>1</v>
      </c>
      <c r="D166" s="60">
        <v>2</v>
      </c>
      <c r="E166" s="61">
        <v>1</v>
      </c>
      <c r="F166" s="63"/>
      <c r="G166" s="62" t="s">
        <v>117</v>
      </c>
      <c r="H166" s="90">
        <v>133</v>
      </c>
      <c r="I166" s="116">
        <f t="shared" si="16"/>
        <v>0</v>
      </c>
      <c r="J166" s="127">
        <f t="shared" si="16"/>
        <v>0</v>
      </c>
      <c r="K166" s="116">
        <f t="shared" si="16"/>
        <v>0</v>
      </c>
      <c r="L166" s="115">
        <f t="shared" si="16"/>
        <v>0</v>
      </c>
    </row>
    <row r="167" spans="1:15" hidden="1">
      <c r="A167" s="67">
        <v>2</v>
      </c>
      <c r="B167" s="68">
        <v>8</v>
      </c>
      <c r="C167" s="70">
        <v>1</v>
      </c>
      <c r="D167" s="68">
        <v>2</v>
      </c>
      <c r="E167" s="69">
        <v>1</v>
      </c>
      <c r="F167" s="71">
        <v>1</v>
      </c>
      <c r="G167" s="62" t="s">
        <v>117</v>
      </c>
      <c r="H167" s="90">
        <v>134</v>
      </c>
      <c r="I167" s="138">
        <v>0</v>
      </c>
      <c r="J167" s="121">
        <v>0</v>
      </c>
      <c r="K167" s="121">
        <v>0</v>
      </c>
      <c r="L167" s="121">
        <v>0</v>
      </c>
    </row>
    <row r="168" spans="1:15" ht="38.25" hidden="1" customHeight="1">
      <c r="A168" s="83">
        <v>2</v>
      </c>
      <c r="B168" s="49">
        <v>9</v>
      </c>
      <c r="C168" s="51"/>
      <c r="D168" s="49"/>
      <c r="E168" s="50"/>
      <c r="F168" s="52"/>
      <c r="G168" s="51" t="s">
        <v>118</v>
      </c>
      <c r="H168" s="90">
        <v>135</v>
      </c>
      <c r="I168" s="116">
        <f>I169+I173</f>
        <v>0</v>
      </c>
      <c r="J168" s="127">
        <f>J169+J173</f>
        <v>0</v>
      </c>
      <c r="K168" s="116">
        <f>K169+K173</f>
        <v>0</v>
      </c>
      <c r="L168" s="115">
        <f>L169+L173</f>
        <v>0</v>
      </c>
    </row>
    <row r="169" spans="1:15" ht="38.25" hidden="1" customHeight="1">
      <c r="A169" s="64">
        <v>2</v>
      </c>
      <c r="B169" s="60">
        <v>9</v>
      </c>
      <c r="C169" s="62">
        <v>1</v>
      </c>
      <c r="D169" s="60"/>
      <c r="E169" s="61"/>
      <c r="F169" s="63"/>
      <c r="G169" s="62" t="s">
        <v>119</v>
      </c>
      <c r="H169" s="90">
        <v>136</v>
      </c>
      <c r="I169" s="116">
        <f t="shared" ref="I169:L171" si="17">I170</f>
        <v>0</v>
      </c>
      <c r="J169" s="127">
        <f t="shared" si="17"/>
        <v>0</v>
      </c>
      <c r="K169" s="116">
        <f t="shared" si="17"/>
        <v>0</v>
      </c>
      <c r="L169" s="115">
        <f t="shared" si="17"/>
        <v>0</v>
      </c>
      <c r="M169" s="70"/>
      <c r="N169" s="70"/>
      <c r="O169" s="70"/>
    </row>
    <row r="170" spans="1:15" ht="38.25" hidden="1" customHeight="1">
      <c r="A170" s="73">
        <v>2</v>
      </c>
      <c r="B170" s="57">
        <v>9</v>
      </c>
      <c r="C170" s="56">
        <v>1</v>
      </c>
      <c r="D170" s="57">
        <v>1</v>
      </c>
      <c r="E170" s="55"/>
      <c r="F170" s="58"/>
      <c r="G170" s="62" t="s">
        <v>119</v>
      </c>
      <c r="H170" s="90">
        <v>137</v>
      </c>
      <c r="I170" s="123">
        <f t="shared" si="17"/>
        <v>0</v>
      </c>
      <c r="J170" s="128">
        <f t="shared" si="17"/>
        <v>0</v>
      </c>
      <c r="K170" s="123">
        <f t="shared" si="17"/>
        <v>0</v>
      </c>
      <c r="L170" s="122">
        <f t="shared" si="17"/>
        <v>0</v>
      </c>
    </row>
    <row r="171" spans="1:15" ht="38.25" hidden="1" customHeight="1">
      <c r="A171" s="64">
        <v>2</v>
      </c>
      <c r="B171" s="60">
        <v>9</v>
      </c>
      <c r="C171" s="64">
        <v>1</v>
      </c>
      <c r="D171" s="60">
        <v>1</v>
      </c>
      <c r="E171" s="61">
        <v>1</v>
      </c>
      <c r="F171" s="63"/>
      <c r="G171" s="62" t="s">
        <v>119</v>
      </c>
      <c r="H171" s="90">
        <v>138</v>
      </c>
      <c r="I171" s="116">
        <f t="shared" si="17"/>
        <v>0</v>
      </c>
      <c r="J171" s="127">
        <f t="shared" si="17"/>
        <v>0</v>
      </c>
      <c r="K171" s="116">
        <f t="shared" si="17"/>
        <v>0</v>
      </c>
      <c r="L171" s="115">
        <f t="shared" si="17"/>
        <v>0</v>
      </c>
    </row>
    <row r="172" spans="1:15" ht="38.25" hidden="1" customHeight="1">
      <c r="A172" s="73">
        <v>2</v>
      </c>
      <c r="B172" s="57">
        <v>9</v>
      </c>
      <c r="C172" s="57">
        <v>1</v>
      </c>
      <c r="D172" s="57">
        <v>1</v>
      </c>
      <c r="E172" s="55">
        <v>1</v>
      </c>
      <c r="F172" s="58">
        <v>1</v>
      </c>
      <c r="G172" s="62" t="s">
        <v>119</v>
      </c>
      <c r="H172" s="90">
        <v>139</v>
      </c>
      <c r="I172" s="135">
        <v>0</v>
      </c>
      <c r="J172" s="135">
        <v>0</v>
      </c>
      <c r="K172" s="135">
        <v>0</v>
      </c>
      <c r="L172" s="135">
        <v>0</v>
      </c>
    </row>
    <row r="173" spans="1:15" ht="38.25" hidden="1" customHeight="1">
      <c r="A173" s="64">
        <v>2</v>
      </c>
      <c r="B173" s="60">
        <v>9</v>
      </c>
      <c r="C173" s="60">
        <v>2</v>
      </c>
      <c r="D173" s="60"/>
      <c r="E173" s="61"/>
      <c r="F173" s="63"/>
      <c r="G173" s="62" t="s">
        <v>120</v>
      </c>
      <c r="H173" s="90">
        <v>140</v>
      </c>
      <c r="I173" s="116">
        <f>SUM(I174+I179)</f>
        <v>0</v>
      </c>
      <c r="J173" s="116">
        <f>SUM(J174+J179)</f>
        <v>0</v>
      </c>
      <c r="K173" s="116">
        <f>SUM(K174+K179)</f>
        <v>0</v>
      </c>
      <c r="L173" s="116">
        <f>SUM(L174+L179)</f>
        <v>0</v>
      </c>
    </row>
    <row r="174" spans="1:15" ht="51" hidden="1" customHeight="1">
      <c r="A174" s="64">
        <v>2</v>
      </c>
      <c r="B174" s="60">
        <v>9</v>
      </c>
      <c r="C174" s="60">
        <v>2</v>
      </c>
      <c r="D174" s="57">
        <v>1</v>
      </c>
      <c r="E174" s="55"/>
      <c r="F174" s="58"/>
      <c r="G174" s="56" t="s">
        <v>121</v>
      </c>
      <c r="H174" s="90">
        <v>141</v>
      </c>
      <c r="I174" s="123">
        <f>I175</f>
        <v>0</v>
      </c>
      <c r="J174" s="128">
        <f>J175</f>
        <v>0</v>
      </c>
      <c r="K174" s="123">
        <f>K175</f>
        <v>0</v>
      </c>
      <c r="L174" s="122">
        <f>L175</f>
        <v>0</v>
      </c>
    </row>
    <row r="175" spans="1:15" ht="51" hidden="1" customHeight="1">
      <c r="A175" s="73">
        <v>2</v>
      </c>
      <c r="B175" s="57">
        <v>9</v>
      </c>
      <c r="C175" s="57">
        <v>2</v>
      </c>
      <c r="D175" s="60">
        <v>1</v>
      </c>
      <c r="E175" s="61">
        <v>1</v>
      </c>
      <c r="F175" s="63"/>
      <c r="G175" s="56" t="s">
        <v>121</v>
      </c>
      <c r="H175" s="90">
        <v>142</v>
      </c>
      <c r="I175" s="116">
        <f>SUM(I176:I178)</f>
        <v>0</v>
      </c>
      <c r="J175" s="127">
        <f>SUM(J176:J178)</f>
        <v>0</v>
      </c>
      <c r="K175" s="116">
        <f>SUM(K176:K178)</f>
        <v>0</v>
      </c>
      <c r="L175" s="115">
        <f>SUM(L176:L178)</f>
        <v>0</v>
      </c>
    </row>
    <row r="176" spans="1:15" ht="51" hidden="1" customHeight="1">
      <c r="A176" s="67">
        <v>2</v>
      </c>
      <c r="B176" s="74">
        <v>9</v>
      </c>
      <c r="C176" s="74">
        <v>2</v>
      </c>
      <c r="D176" s="74">
        <v>1</v>
      </c>
      <c r="E176" s="75">
        <v>1</v>
      </c>
      <c r="F176" s="76">
        <v>1</v>
      </c>
      <c r="G176" s="56" t="s">
        <v>122</v>
      </c>
      <c r="H176" s="90">
        <v>143</v>
      </c>
      <c r="I176" s="136">
        <v>0</v>
      </c>
      <c r="J176" s="119">
        <v>0</v>
      </c>
      <c r="K176" s="119">
        <v>0</v>
      </c>
      <c r="L176" s="119">
        <v>0</v>
      </c>
    </row>
    <row r="177" spans="1:12" ht="63.75" hidden="1" customHeight="1">
      <c r="A177" s="64">
        <v>2</v>
      </c>
      <c r="B177" s="60">
        <v>9</v>
      </c>
      <c r="C177" s="60">
        <v>2</v>
      </c>
      <c r="D177" s="60">
        <v>1</v>
      </c>
      <c r="E177" s="61">
        <v>1</v>
      </c>
      <c r="F177" s="63">
        <v>2</v>
      </c>
      <c r="G177" s="56" t="s">
        <v>123</v>
      </c>
      <c r="H177" s="90">
        <v>144</v>
      </c>
      <c r="I177" s="120">
        <v>0</v>
      </c>
      <c r="J177" s="139">
        <v>0</v>
      </c>
      <c r="K177" s="139">
        <v>0</v>
      </c>
      <c r="L177" s="139">
        <v>0</v>
      </c>
    </row>
    <row r="178" spans="1:12" ht="51" hidden="1" customHeight="1">
      <c r="A178" s="64">
        <v>2</v>
      </c>
      <c r="B178" s="60">
        <v>9</v>
      </c>
      <c r="C178" s="60">
        <v>2</v>
      </c>
      <c r="D178" s="60">
        <v>1</v>
      </c>
      <c r="E178" s="61">
        <v>1</v>
      </c>
      <c r="F178" s="63">
        <v>3</v>
      </c>
      <c r="G178" s="56" t="s">
        <v>124</v>
      </c>
      <c r="H178" s="90">
        <v>145</v>
      </c>
      <c r="I178" s="120">
        <v>0</v>
      </c>
      <c r="J178" s="120">
        <v>0</v>
      </c>
      <c r="K178" s="120">
        <v>0</v>
      </c>
      <c r="L178" s="120">
        <v>0</v>
      </c>
    </row>
    <row r="179" spans="1:12" ht="38.25" hidden="1" customHeight="1">
      <c r="A179" s="93">
        <v>2</v>
      </c>
      <c r="B179" s="93">
        <v>9</v>
      </c>
      <c r="C179" s="93">
        <v>2</v>
      </c>
      <c r="D179" s="93">
        <v>2</v>
      </c>
      <c r="E179" s="93"/>
      <c r="F179" s="93"/>
      <c r="G179" s="62" t="s">
        <v>125</v>
      </c>
      <c r="H179" s="90">
        <v>146</v>
      </c>
      <c r="I179" s="116">
        <f>I180</f>
        <v>0</v>
      </c>
      <c r="J179" s="127">
        <f>J180</f>
        <v>0</v>
      </c>
      <c r="K179" s="116">
        <f>K180</f>
        <v>0</v>
      </c>
      <c r="L179" s="115">
        <f>L180</f>
        <v>0</v>
      </c>
    </row>
    <row r="180" spans="1:12" ht="38.25" hidden="1" customHeight="1">
      <c r="A180" s="64">
        <v>2</v>
      </c>
      <c r="B180" s="60">
        <v>9</v>
      </c>
      <c r="C180" s="60">
        <v>2</v>
      </c>
      <c r="D180" s="60">
        <v>2</v>
      </c>
      <c r="E180" s="61">
        <v>1</v>
      </c>
      <c r="F180" s="63"/>
      <c r="G180" s="56" t="s">
        <v>126</v>
      </c>
      <c r="H180" s="90">
        <v>147</v>
      </c>
      <c r="I180" s="123">
        <f>SUM(I181:I183)</f>
        <v>0</v>
      </c>
      <c r="J180" s="123">
        <f>SUM(J181:J183)</f>
        <v>0</v>
      </c>
      <c r="K180" s="123">
        <f>SUM(K181:K183)</f>
        <v>0</v>
      </c>
      <c r="L180" s="123">
        <f>SUM(L181:L183)</f>
        <v>0</v>
      </c>
    </row>
    <row r="181" spans="1:12" ht="51" hidden="1" customHeight="1">
      <c r="A181" s="64">
        <v>2</v>
      </c>
      <c r="B181" s="60">
        <v>9</v>
      </c>
      <c r="C181" s="60">
        <v>2</v>
      </c>
      <c r="D181" s="60">
        <v>2</v>
      </c>
      <c r="E181" s="60">
        <v>1</v>
      </c>
      <c r="F181" s="63">
        <v>1</v>
      </c>
      <c r="G181" s="94" t="s">
        <v>127</v>
      </c>
      <c r="H181" s="90">
        <v>148</v>
      </c>
      <c r="I181" s="120">
        <v>0</v>
      </c>
      <c r="J181" s="119">
        <v>0</v>
      </c>
      <c r="K181" s="119">
        <v>0</v>
      </c>
      <c r="L181" s="119">
        <v>0</v>
      </c>
    </row>
    <row r="182" spans="1:12" ht="51" hidden="1" customHeight="1">
      <c r="A182" s="68">
        <v>2</v>
      </c>
      <c r="B182" s="70">
        <v>9</v>
      </c>
      <c r="C182" s="68">
        <v>2</v>
      </c>
      <c r="D182" s="69">
        <v>2</v>
      </c>
      <c r="E182" s="69">
        <v>1</v>
      </c>
      <c r="F182" s="71">
        <v>2</v>
      </c>
      <c r="G182" s="70" t="s">
        <v>128</v>
      </c>
      <c r="H182" s="90">
        <v>149</v>
      </c>
      <c r="I182" s="119">
        <v>0</v>
      </c>
      <c r="J182" s="121">
        <v>0</v>
      </c>
      <c r="K182" s="121">
        <v>0</v>
      </c>
      <c r="L182" s="121">
        <v>0</v>
      </c>
    </row>
    <row r="183" spans="1:12" ht="51" hidden="1" customHeight="1">
      <c r="A183" s="60">
        <v>2</v>
      </c>
      <c r="B183" s="77">
        <v>9</v>
      </c>
      <c r="C183" s="74">
        <v>2</v>
      </c>
      <c r="D183" s="75">
        <v>2</v>
      </c>
      <c r="E183" s="75">
        <v>1</v>
      </c>
      <c r="F183" s="76">
        <v>3</v>
      </c>
      <c r="G183" s="77" t="s">
        <v>129</v>
      </c>
      <c r="H183" s="90">
        <v>150</v>
      </c>
      <c r="I183" s="139">
        <v>0</v>
      </c>
      <c r="J183" s="139">
        <v>0</v>
      </c>
      <c r="K183" s="139">
        <v>0</v>
      </c>
      <c r="L183" s="139">
        <v>0</v>
      </c>
    </row>
    <row r="184" spans="1:12" ht="76.5" hidden="1" customHeight="1">
      <c r="A184" s="49">
        <v>3</v>
      </c>
      <c r="B184" s="51"/>
      <c r="C184" s="49"/>
      <c r="D184" s="50"/>
      <c r="E184" s="50"/>
      <c r="F184" s="52"/>
      <c r="G184" s="88" t="s">
        <v>130</v>
      </c>
      <c r="H184" s="90">
        <v>151</v>
      </c>
      <c r="I184" s="115">
        <f>SUM(I185+I238+I303)</f>
        <v>0</v>
      </c>
      <c r="J184" s="127">
        <f>SUM(J185+J238+J303)</f>
        <v>0</v>
      </c>
      <c r="K184" s="116">
        <f>SUM(K185+K238+K303)</f>
        <v>0</v>
      </c>
      <c r="L184" s="115">
        <f>SUM(L185+L238+L303)</f>
        <v>0</v>
      </c>
    </row>
    <row r="185" spans="1:12" ht="25.5" hidden="1" customHeight="1">
      <c r="A185" s="83">
        <v>3</v>
      </c>
      <c r="B185" s="49">
        <v>1</v>
      </c>
      <c r="C185" s="66"/>
      <c r="D185" s="54"/>
      <c r="E185" s="54"/>
      <c r="F185" s="92"/>
      <c r="G185" s="81" t="s">
        <v>131</v>
      </c>
      <c r="H185" s="90">
        <v>152</v>
      </c>
      <c r="I185" s="115">
        <f>SUM(I186+I209+I216+I228+I232)</f>
        <v>0</v>
      </c>
      <c r="J185" s="122">
        <f>SUM(J186+J209+J216+J228+J232)</f>
        <v>0</v>
      </c>
      <c r="K185" s="122">
        <f>SUM(K186+K209+K216+K228+K232)</f>
        <v>0</v>
      </c>
      <c r="L185" s="122">
        <f>SUM(L186+L209+L216+L228+L232)</f>
        <v>0</v>
      </c>
    </row>
    <row r="186" spans="1:12" ht="25.5" hidden="1" customHeight="1">
      <c r="A186" s="57">
        <v>3</v>
      </c>
      <c r="B186" s="56">
        <v>1</v>
      </c>
      <c r="C186" s="57">
        <v>1</v>
      </c>
      <c r="D186" s="55"/>
      <c r="E186" s="55"/>
      <c r="F186" s="95"/>
      <c r="G186" s="64" t="s">
        <v>132</v>
      </c>
      <c r="H186" s="90">
        <v>153</v>
      </c>
      <c r="I186" s="122">
        <f>SUM(I187+I190+I195+I201+I206)</f>
        <v>0</v>
      </c>
      <c r="J186" s="127">
        <f>SUM(J187+J190+J195+J201+J206)</f>
        <v>0</v>
      </c>
      <c r="K186" s="116">
        <f>SUM(K187+K190+K195+K201+K206)</f>
        <v>0</v>
      </c>
      <c r="L186" s="115">
        <f>SUM(L187+L190+L195+L201+L206)</f>
        <v>0</v>
      </c>
    </row>
    <row r="187" spans="1:12" hidden="1">
      <c r="A187" s="60">
        <v>3</v>
      </c>
      <c r="B187" s="62">
        <v>1</v>
      </c>
      <c r="C187" s="60">
        <v>1</v>
      </c>
      <c r="D187" s="61">
        <v>1</v>
      </c>
      <c r="E187" s="61"/>
      <c r="F187" s="96"/>
      <c r="G187" s="64" t="s">
        <v>133</v>
      </c>
      <c r="H187" s="90">
        <v>154</v>
      </c>
      <c r="I187" s="115">
        <f t="shared" ref="I187:L188" si="18">I188</f>
        <v>0</v>
      </c>
      <c r="J187" s="128">
        <f t="shared" si="18"/>
        <v>0</v>
      </c>
      <c r="K187" s="123">
        <f t="shared" si="18"/>
        <v>0</v>
      </c>
      <c r="L187" s="122">
        <f t="shared" si="18"/>
        <v>0</v>
      </c>
    </row>
    <row r="188" spans="1:12" hidden="1">
      <c r="A188" s="60">
        <v>3</v>
      </c>
      <c r="B188" s="62">
        <v>1</v>
      </c>
      <c r="C188" s="60">
        <v>1</v>
      </c>
      <c r="D188" s="61">
        <v>1</v>
      </c>
      <c r="E188" s="61">
        <v>1</v>
      </c>
      <c r="F188" s="84"/>
      <c r="G188" s="64" t="s">
        <v>133</v>
      </c>
      <c r="H188" s="90">
        <v>155</v>
      </c>
      <c r="I188" s="122">
        <f t="shared" si="18"/>
        <v>0</v>
      </c>
      <c r="J188" s="115">
        <f t="shared" si="18"/>
        <v>0</v>
      </c>
      <c r="K188" s="115">
        <f t="shared" si="18"/>
        <v>0</v>
      </c>
      <c r="L188" s="115">
        <f t="shared" si="18"/>
        <v>0</v>
      </c>
    </row>
    <row r="189" spans="1:12" hidden="1">
      <c r="A189" s="60">
        <v>3</v>
      </c>
      <c r="B189" s="62">
        <v>1</v>
      </c>
      <c r="C189" s="60">
        <v>1</v>
      </c>
      <c r="D189" s="61">
        <v>1</v>
      </c>
      <c r="E189" s="61">
        <v>1</v>
      </c>
      <c r="F189" s="84">
        <v>1</v>
      </c>
      <c r="G189" s="64" t="s">
        <v>133</v>
      </c>
      <c r="H189" s="90">
        <v>156</v>
      </c>
      <c r="I189" s="121">
        <v>0</v>
      </c>
      <c r="J189" s="121">
        <v>0</v>
      </c>
      <c r="K189" s="121">
        <v>0</v>
      </c>
      <c r="L189" s="121">
        <v>0</v>
      </c>
    </row>
    <row r="190" spans="1:12" hidden="1">
      <c r="A190" s="57">
        <v>3</v>
      </c>
      <c r="B190" s="55">
        <v>1</v>
      </c>
      <c r="C190" s="55">
        <v>1</v>
      </c>
      <c r="D190" s="55">
        <v>2</v>
      </c>
      <c r="E190" s="55"/>
      <c r="F190" s="58"/>
      <c r="G190" s="56" t="s">
        <v>134</v>
      </c>
      <c r="H190" s="90">
        <v>157</v>
      </c>
      <c r="I190" s="122">
        <f>I191</f>
        <v>0</v>
      </c>
      <c r="J190" s="128">
        <f>J191</f>
        <v>0</v>
      </c>
      <c r="K190" s="123">
        <f>K191</f>
        <v>0</v>
      </c>
      <c r="L190" s="122">
        <f>L191</f>
        <v>0</v>
      </c>
    </row>
    <row r="191" spans="1:12" hidden="1">
      <c r="A191" s="60">
        <v>3</v>
      </c>
      <c r="B191" s="61">
        <v>1</v>
      </c>
      <c r="C191" s="61">
        <v>1</v>
      </c>
      <c r="D191" s="61">
        <v>2</v>
      </c>
      <c r="E191" s="61">
        <v>1</v>
      </c>
      <c r="F191" s="63"/>
      <c r="G191" s="56" t="s">
        <v>134</v>
      </c>
      <c r="H191" s="90">
        <v>158</v>
      </c>
      <c r="I191" s="115">
        <f>SUM(I192:I194)</f>
        <v>0</v>
      </c>
      <c r="J191" s="127">
        <f>SUM(J192:J194)</f>
        <v>0</v>
      </c>
      <c r="K191" s="116">
        <f>SUM(K192:K194)</f>
        <v>0</v>
      </c>
      <c r="L191" s="115">
        <f>SUM(L192:L194)</f>
        <v>0</v>
      </c>
    </row>
    <row r="192" spans="1:12" hidden="1">
      <c r="A192" s="57">
        <v>3</v>
      </c>
      <c r="B192" s="55">
        <v>1</v>
      </c>
      <c r="C192" s="55">
        <v>1</v>
      </c>
      <c r="D192" s="55">
        <v>2</v>
      </c>
      <c r="E192" s="55">
        <v>1</v>
      </c>
      <c r="F192" s="58">
        <v>1</v>
      </c>
      <c r="G192" s="56" t="s">
        <v>135</v>
      </c>
      <c r="H192" s="90">
        <v>159</v>
      </c>
      <c r="I192" s="119">
        <v>0</v>
      </c>
      <c r="J192" s="119">
        <v>0</v>
      </c>
      <c r="K192" s="119">
        <v>0</v>
      </c>
      <c r="L192" s="139">
        <v>0</v>
      </c>
    </row>
    <row r="193" spans="1:12" hidden="1">
      <c r="A193" s="60">
        <v>3</v>
      </c>
      <c r="B193" s="61">
        <v>1</v>
      </c>
      <c r="C193" s="61">
        <v>1</v>
      </c>
      <c r="D193" s="61">
        <v>2</v>
      </c>
      <c r="E193" s="61">
        <v>1</v>
      </c>
      <c r="F193" s="63">
        <v>2</v>
      </c>
      <c r="G193" s="62" t="s">
        <v>136</v>
      </c>
      <c r="H193" s="90">
        <v>160</v>
      </c>
      <c r="I193" s="121">
        <v>0</v>
      </c>
      <c r="J193" s="121">
        <v>0</v>
      </c>
      <c r="K193" s="121">
        <v>0</v>
      </c>
      <c r="L193" s="121">
        <v>0</v>
      </c>
    </row>
    <row r="194" spans="1:12" ht="25.5" hidden="1" customHeight="1">
      <c r="A194" s="57">
        <v>3</v>
      </c>
      <c r="B194" s="55">
        <v>1</v>
      </c>
      <c r="C194" s="55">
        <v>1</v>
      </c>
      <c r="D194" s="55">
        <v>2</v>
      </c>
      <c r="E194" s="55">
        <v>1</v>
      </c>
      <c r="F194" s="58">
        <v>3</v>
      </c>
      <c r="G194" s="56" t="s">
        <v>137</v>
      </c>
      <c r="H194" s="90">
        <v>161</v>
      </c>
      <c r="I194" s="119">
        <v>0</v>
      </c>
      <c r="J194" s="119">
        <v>0</v>
      </c>
      <c r="K194" s="119">
        <v>0</v>
      </c>
      <c r="L194" s="139">
        <v>0</v>
      </c>
    </row>
    <row r="195" spans="1:12" hidden="1">
      <c r="A195" s="60">
        <v>3</v>
      </c>
      <c r="B195" s="61">
        <v>1</v>
      </c>
      <c r="C195" s="61">
        <v>1</v>
      </c>
      <c r="D195" s="61">
        <v>3</v>
      </c>
      <c r="E195" s="61"/>
      <c r="F195" s="63"/>
      <c r="G195" s="62" t="s">
        <v>138</v>
      </c>
      <c r="H195" s="90">
        <v>162</v>
      </c>
      <c r="I195" s="115">
        <f>I196</f>
        <v>0</v>
      </c>
      <c r="J195" s="127">
        <f>J196</f>
        <v>0</v>
      </c>
      <c r="K195" s="116">
        <f>K196</f>
        <v>0</v>
      </c>
      <c r="L195" s="115">
        <f>L196</f>
        <v>0</v>
      </c>
    </row>
    <row r="196" spans="1:12" hidden="1">
      <c r="A196" s="60">
        <v>3</v>
      </c>
      <c r="B196" s="61">
        <v>1</v>
      </c>
      <c r="C196" s="61">
        <v>1</v>
      </c>
      <c r="D196" s="61">
        <v>3</v>
      </c>
      <c r="E196" s="61">
        <v>1</v>
      </c>
      <c r="F196" s="63"/>
      <c r="G196" s="62" t="s">
        <v>138</v>
      </c>
      <c r="H196" s="90">
        <v>163</v>
      </c>
      <c r="I196" s="115">
        <f>SUM(I197:I200)</f>
        <v>0</v>
      </c>
      <c r="J196" s="115">
        <f>SUM(J197:J200)</f>
        <v>0</v>
      </c>
      <c r="K196" s="115">
        <f>SUM(K197:K200)</f>
        <v>0</v>
      </c>
      <c r="L196" s="115">
        <f>SUM(L197:L200)</f>
        <v>0</v>
      </c>
    </row>
    <row r="197" spans="1:12" hidden="1">
      <c r="A197" s="60">
        <v>3</v>
      </c>
      <c r="B197" s="61">
        <v>1</v>
      </c>
      <c r="C197" s="61">
        <v>1</v>
      </c>
      <c r="D197" s="61">
        <v>3</v>
      </c>
      <c r="E197" s="61">
        <v>1</v>
      </c>
      <c r="F197" s="63">
        <v>1</v>
      </c>
      <c r="G197" s="62" t="s">
        <v>139</v>
      </c>
      <c r="H197" s="90">
        <v>164</v>
      </c>
      <c r="I197" s="121">
        <v>0</v>
      </c>
      <c r="J197" s="121">
        <v>0</v>
      </c>
      <c r="K197" s="121">
        <v>0</v>
      </c>
      <c r="L197" s="139">
        <v>0</v>
      </c>
    </row>
    <row r="198" spans="1:12" hidden="1">
      <c r="A198" s="60">
        <v>3</v>
      </c>
      <c r="B198" s="61">
        <v>1</v>
      </c>
      <c r="C198" s="61">
        <v>1</v>
      </c>
      <c r="D198" s="61">
        <v>3</v>
      </c>
      <c r="E198" s="61">
        <v>1</v>
      </c>
      <c r="F198" s="63">
        <v>2</v>
      </c>
      <c r="G198" s="62" t="s">
        <v>140</v>
      </c>
      <c r="H198" s="90">
        <v>165</v>
      </c>
      <c r="I198" s="119">
        <v>0</v>
      </c>
      <c r="J198" s="121">
        <v>0</v>
      </c>
      <c r="K198" s="121">
        <v>0</v>
      </c>
      <c r="L198" s="121">
        <v>0</v>
      </c>
    </row>
    <row r="199" spans="1:12" hidden="1">
      <c r="A199" s="60">
        <v>3</v>
      </c>
      <c r="B199" s="61">
        <v>1</v>
      </c>
      <c r="C199" s="61">
        <v>1</v>
      </c>
      <c r="D199" s="61">
        <v>3</v>
      </c>
      <c r="E199" s="61">
        <v>1</v>
      </c>
      <c r="F199" s="63">
        <v>3</v>
      </c>
      <c r="G199" s="64" t="s">
        <v>141</v>
      </c>
      <c r="H199" s="90">
        <v>166</v>
      </c>
      <c r="I199" s="119">
        <v>0</v>
      </c>
      <c r="J199" s="126">
        <v>0</v>
      </c>
      <c r="K199" s="126">
        <v>0</v>
      </c>
      <c r="L199" s="126">
        <v>0</v>
      </c>
    </row>
    <row r="200" spans="1:12" ht="26.25" hidden="1" customHeight="1">
      <c r="A200" s="68">
        <v>3</v>
      </c>
      <c r="B200" s="69">
        <v>1</v>
      </c>
      <c r="C200" s="69">
        <v>1</v>
      </c>
      <c r="D200" s="69">
        <v>3</v>
      </c>
      <c r="E200" s="69">
        <v>1</v>
      </c>
      <c r="F200" s="71">
        <v>4</v>
      </c>
      <c r="G200" s="13" t="s">
        <v>142</v>
      </c>
      <c r="H200" s="90">
        <v>167</v>
      </c>
      <c r="I200" s="140">
        <v>0</v>
      </c>
      <c r="J200" s="141">
        <v>0</v>
      </c>
      <c r="K200" s="121">
        <v>0</v>
      </c>
      <c r="L200" s="121">
        <v>0</v>
      </c>
    </row>
    <row r="201" spans="1:12" hidden="1">
      <c r="A201" s="68">
        <v>3</v>
      </c>
      <c r="B201" s="69">
        <v>1</v>
      </c>
      <c r="C201" s="69">
        <v>1</v>
      </c>
      <c r="D201" s="69">
        <v>4</v>
      </c>
      <c r="E201" s="69"/>
      <c r="F201" s="71"/>
      <c r="G201" s="70" t="s">
        <v>143</v>
      </c>
      <c r="H201" s="90">
        <v>168</v>
      </c>
      <c r="I201" s="115">
        <f>I202</f>
        <v>0</v>
      </c>
      <c r="J201" s="129">
        <f>J202</f>
        <v>0</v>
      </c>
      <c r="K201" s="117">
        <f>K202</f>
        <v>0</v>
      </c>
      <c r="L201" s="118">
        <f>L202</f>
        <v>0</v>
      </c>
    </row>
    <row r="202" spans="1:12" hidden="1">
      <c r="A202" s="60">
        <v>3</v>
      </c>
      <c r="B202" s="61">
        <v>1</v>
      </c>
      <c r="C202" s="61">
        <v>1</v>
      </c>
      <c r="D202" s="61">
        <v>4</v>
      </c>
      <c r="E202" s="61">
        <v>1</v>
      </c>
      <c r="F202" s="63"/>
      <c r="G202" s="70" t="s">
        <v>143</v>
      </c>
      <c r="H202" s="90">
        <v>169</v>
      </c>
      <c r="I202" s="122">
        <f>SUM(I203:I205)</f>
        <v>0</v>
      </c>
      <c r="J202" s="127">
        <f>SUM(J203:J205)</f>
        <v>0</v>
      </c>
      <c r="K202" s="116">
        <f>SUM(K203:K205)</f>
        <v>0</v>
      </c>
      <c r="L202" s="115">
        <f>SUM(L203:L205)</f>
        <v>0</v>
      </c>
    </row>
    <row r="203" spans="1:12" hidden="1">
      <c r="A203" s="60">
        <v>3</v>
      </c>
      <c r="B203" s="61">
        <v>1</v>
      </c>
      <c r="C203" s="61">
        <v>1</v>
      </c>
      <c r="D203" s="61">
        <v>4</v>
      </c>
      <c r="E203" s="61">
        <v>1</v>
      </c>
      <c r="F203" s="63">
        <v>1</v>
      </c>
      <c r="G203" s="62" t="s">
        <v>144</v>
      </c>
      <c r="H203" s="90">
        <v>170</v>
      </c>
      <c r="I203" s="121">
        <v>0</v>
      </c>
      <c r="J203" s="121">
        <v>0</v>
      </c>
      <c r="K203" s="121">
        <v>0</v>
      </c>
      <c r="L203" s="139">
        <v>0</v>
      </c>
    </row>
    <row r="204" spans="1:12" ht="25.5" hidden="1" customHeight="1">
      <c r="A204" s="57">
        <v>3</v>
      </c>
      <c r="B204" s="55">
        <v>1</v>
      </c>
      <c r="C204" s="55">
        <v>1</v>
      </c>
      <c r="D204" s="55">
        <v>4</v>
      </c>
      <c r="E204" s="55">
        <v>1</v>
      </c>
      <c r="F204" s="58">
        <v>2</v>
      </c>
      <c r="G204" s="56" t="s">
        <v>145</v>
      </c>
      <c r="H204" s="90">
        <v>171</v>
      </c>
      <c r="I204" s="119">
        <v>0</v>
      </c>
      <c r="J204" s="119">
        <v>0</v>
      </c>
      <c r="K204" s="120">
        <v>0</v>
      </c>
      <c r="L204" s="121">
        <v>0</v>
      </c>
    </row>
    <row r="205" spans="1:12" hidden="1">
      <c r="A205" s="60">
        <v>3</v>
      </c>
      <c r="B205" s="61">
        <v>1</v>
      </c>
      <c r="C205" s="61">
        <v>1</v>
      </c>
      <c r="D205" s="61">
        <v>4</v>
      </c>
      <c r="E205" s="61">
        <v>1</v>
      </c>
      <c r="F205" s="63">
        <v>3</v>
      </c>
      <c r="G205" s="62" t="s">
        <v>146</v>
      </c>
      <c r="H205" s="90">
        <v>172</v>
      </c>
      <c r="I205" s="119">
        <v>0</v>
      </c>
      <c r="J205" s="119">
        <v>0</v>
      </c>
      <c r="K205" s="119">
        <v>0</v>
      </c>
      <c r="L205" s="121">
        <v>0</v>
      </c>
    </row>
    <row r="206" spans="1:12" ht="25.5" hidden="1" customHeight="1">
      <c r="A206" s="60">
        <v>3</v>
      </c>
      <c r="B206" s="61">
        <v>1</v>
      </c>
      <c r="C206" s="61">
        <v>1</v>
      </c>
      <c r="D206" s="61">
        <v>5</v>
      </c>
      <c r="E206" s="61"/>
      <c r="F206" s="63"/>
      <c r="G206" s="62" t="s">
        <v>147</v>
      </c>
      <c r="H206" s="90">
        <v>173</v>
      </c>
      <c r="I206" s="115">
        <f t="shared" ref="I206:L207" si="19">I207</f>
        <v>0</v>
      </c>
      <c r="J206" s="127">
        <f t="shared" si="19"/>
        <v>0</v>
      </c>
      <c r="K206" s="116">
        <f t="shared" si="19"/>
        <v>0</v>
      </c>
      <c r="L206" s="115">
        <f t="shared" si="19"/>
        <v>0</v>
      </c>
    </row>
    <row r="207" spans="1:12" ht="25.5" hidden="1" customHeight="1">
      <c r="A207" s="68">
        <v>3</v>
      </c>
      <c r="B207" s="69">
        <v>1</v>
      </c>
      <c r="C207" s="69">
        <v>1</v>
      </c>
      <c r="D207" s="69">
        <v>5</v>
      </c>
      <c r="E207" s="69">
        <v>1</v>
      </c>
      <c r="F207" s="71"/>
      <c r="G207" s="62" t="s">
        <v>147</v>
      </c>
      <c r="H207" s="90">
        <v>174</v>
      </c>
      <c r="I207" s="116">
        <f t="shared" si="19"/>
        <v>0</v>
      </c>
      <c r="J207" s="116">
        <f t="shared" si="19"/>
        <v>0</v>
      </c>
      <c r="K207" s="116">
        <f t="shared" si="19"/>
        <v>0</v>
      </c>
      <c r="L207" s="116">
        <f t="shared" si="19"/>
        <v>0</v>
      </c>
    </row>
    <row r="208" spans="1:12" ht="25.5" hidden="1" customHeight="1">
      <c r="A208" s="60">
        <v>3</v>
      </c>
      <c r="B208" s="61">
        <v>1</v>
      </c>
      <c r="C208" s="61">
        <v>1</v>
      </c>
      <c r="D208" s="61">
        <v>5</v>
      </c>
      <c r="E208" s="61">
        <v>1</v>
      </c>
      <c r="F208" s="63">
        <v>1</v>
      </c>
      <c r="G208" s="62" t="s">
        <v>147</v>
      </c>
      <c r="H208" s="90">
        <v>175</v>
      </c>
      <c r="I208" s="119">
        <v>0</v>
      </c>
      <c r="J208" s="121">
        <v>0</v>
      </c>
      <c r="K208" s="121">
        <v>0</v>
      </c>
      <c r="L208" s="121">
        <v>0</v>
      </c>
    </row>
    <row r="209" spans="1:15" ht="25.5" hidden="1" customHeight="1">
      <c r="A209" s="68">
        <v>3</v>
      </c>
      <c r="B209" s="69">
        <v>1</v>
      </c>
      <c r="C209" s="69">
        <v>2</v>
      </c>
      <c r="D209" s="69"/>
      <c r="E209" s="69"/>
      <c r="F209" s="71"/>
      <c r="G209" s="70" t="s">
        <v>148</v>
      </c>
      <c r="H209" s="90">
        <v>176</v>
      </c>
      <c r="I209" s="115">
        <f t="shared" ref="I209:L210" si="20">I210</f>
        <v>0</v>
      </c>
      <c r="J209" s="129">
        <f t="shared" si="20"/>
        <v>0</v>
      </c>
      <c r="K209" s="117">
        <f t="shared" si="20"/>
        <v>0</v>
      </c>
      <c r="L209" s="118">
        <f t="shared" si="20"/>
        <v>0</v>
      </c>
    </row>
    <row r="210" spans="1:15" ht="25.5" hidden="1" customHeight="1">
      <c r="A210" s="60">
        <v>3</v>
      </c>
      <c r="B210" s="61">
        <v>1</v>
      </c>
      <c r="C210" s="61">
        <v>2</v>
      </c>
      <c r="D210" s="61">
        <v>1</v>
      </c>
      <c r="E210" s="61"/>
      <c r="F210" s="63"/>
      <c r="G210" s="70" t="s">
        <v>148</v>
      </c>
      <c r="H210" s="90">
        <v>177</v>
      </c>
      <c r="I210" s="122">
        <f t="shared" si="20"/>
        <v>0</v>
      </c>
      <c r="J210" s="127">
        <f t="shared" si="20"/>
        <v>0</v>
      </c>
      <c r="K210" s="116">
        <f t="shared" si="20"/>
        <v>0</v>
      </c>
      <c r="L210" s="115">
        <f t="shared" si="20"/>
        <v>0</v>
      </c>
    </row>
    <row r="211" spans="1:15" ht="25.5" hidden="1" customHeight="1">
      <c r="A211" s="57">
        <v>3</v>
      </c>
      <c r="B211" s="55">
        <v>1</v>
      </c>
      <c r="C211" s="55">
        <v>2</v>
      </c>
      <c r="D211" s="55">
        <v>1</v>
      </c>
      <c r="E211" s="55">
        <v>1</v>
      </c>
      <c r="F211" s="58"/>
      <c r="G211" s="70" t="s">
        <v>148</v>
      </c>
      <c r="H211" s="90">
        <v>178</v>
      </c>
      <c r="I211" s="115">
        <f>SUM(I212:I215)</f>
        <v>0</v>
      </c>
      <c r="J211" s="128">
        <f>SUM(J212:J215)</f>
        <v>0</v>
      </c>
      <c r="K211" s="123">
        <f>SUM(K212:K215)</f>
        <v>0</v>
      </c>
      <c r="L211" s="122">
        <f>SUM(L212:L215)</f>
        <v>0</v>
      </c>
    </row>
    <row r="212" spans="1:15" ht="38.25" hidden="1" customHeight="1">
      <c r="A212" s="60">
        <v>3</v>
      </c>
      <c r="B212" s="61">
        <v>1</v>
      </c>
      <c r="C212" s="61">
        <v>2</v>
      </c>
      <c r="D212" s="61">
        <v>1</v>
      </c>
      <c r="E212" s="61">
        <v>1</v>
      </c>
      <c r="F212" s="63">
        <v>2</v>
      </c>
      <c r="G212" s="62" t="s">
        <v>149</v>
      </c>
      <c r="H212" s="90">
        <v>179</v>
      </c>
      <c r="I212" s="121">
        <v>0</v>
      </c>
      <c r="J212" s="121">
        <v>0</v>
      </c>
      <c r="K212" s="121">
        <v>0</v>
      </c>
      <c r="L212" s="121">
        <v>0</v>
      </c>
    </row>
    <row r="213" spans="1:15" hidden="1">
      <c r="A213" s="60">
        <v>3</v>
      </c>
      <c r="B213" s="61">
        <v>1</v>
      </c>
      <c r="C213" s="61">
        <v>2</v>
      </c>
      <c r="D213" s="60">
        <v>1</v>
      </c>
      <c r="E213" s="61">
        <v>1</v>
      </c>
      <c r="F213" s="63">
        <v>3</v>
      </c>
      <c r="G213" s="62" t="s">
        <v>150</v>
      </c>
      <c r="H213" s="90">
        <v>180</v>
      </c>
      <c r="I213" s="121">
        <v>0</v>
      </c>
      <c r="J213" s="121">
        <v>0</v>
      </c>
      <c r="K213" s="121">
        <v>0</v>
      </c>
      <c r="L213" s="121">
        <v>0</v>
      </c>
    </row>
    <row r="214" spans="1:15" ht="25.5" hidden="1" customHeight="1">
      <c r="A214" s="60">
        <v>3</v>
      </c>
      <c r="B214" s="61">
        <v>1</v>
      </c>
      <c r="C214" s="61">
        <v>2</v>
      </c>
      <c r="D214" s="60">
        <v>1</v>
      </c>
      <c r="E214" s="61">
        <v>1</v>
      </c>
      <c r="F214" s="63">
        <v>4</v>
      </c>
      <c r="G214" s="62" t="s">
        <v>151</v>
      </c>
      <c r="H214" s="90">
        <v>181</v>
      </c>
      <c r="I214" s="121">
        <v>0</v>
      </c>
      <c r="J214" s="121">
        <v>0</v>
      </c>
      <c r="K214" s="121">
        <v>0</v>
      </c>
      <c r="L214" s="121">
        <v>0</v>
      </c>
    </row>
    <row r="215" spans="1:15" hidden="1">
      <c r="A215" s="68">
        <v>3</v>
      </c>
      <c r="B215" s="75">
        <v>1</v>
      </c>
      <c r="C215" s="75">
        <v>2</v>
      </c>
      <c r="D215" s="74">
        <v>1</v>
      </c>
      <c r="E215" s="75">
        <v>1</v>
      </c>
      <c r="F215" s="76">
        <v>5</v>
      </c>
      <c r="G215" s="77" t="s">
        <v>152</v>
      </c>
      <c r="H215" s="90">
        <v>182</v>
      </c>
      <c r="I215" s="121">
        <v>0</v>
      </c>
      <c r="J215" s="121">
        <v>0</v>
      </c>
      <c r="K215" s="121">
        <v>0</v>
      </c>
      <c r="L215" s="139">
        <v>0</v>
      </c>
    </row>
    <row r="216" spans="1:15" hidden="1">
      <c r="A216" s="60">
        <v>3</v>
      </c>
      <c r="B216" s="61">
        <v>1</v>
      </c>
      <c r="C216" s="61">
        <v>3</v>
      </c>
      <c r="D216" s="60"/>
      <c r="E216" s="61"/>
      <c r="F216" s="63"/>
      <c r="G216" s="62" t="s">
        <v>153</v>
      </c>
      <c r="H216" s="90">
        <v>183</v>
      </c>
      <c r="I216" s="115">
        <f>SUM(I217+I220)</f>
        <v>0</v>
      </c>
      <c r="J216" s="127">
        <f>SUM(J217+J220)</f>
        <v>0</v>
      </c>
      <c r="K216" s="116">
        <f>SUM(K217+K220)</f>
        <v>0</v>
      </c>
      <c r="L216" s="115">
        <f>SUM(L217+L220)</f>
        <v>0</v>
      </c>
    </row>
    <row r="217" spans="1:15" ht="25.5" hidden="1" customHeight="1">
      <c r="A217" s="57">
        <v>3</v>
      </c>
      <c r="B217" s="55">
        <v>1</v>
      </c>
      <c r="C217" s="55">
        <v>3</v>
      </c>
      <c r="D217" s="57">
        <v>1</v>
      </c>
      <c r="E217" s="60"/>
      <c r="F217" s="58"/>
      <c r="G217" s="56" t="s">
        <v>154</v>
      </c>
      <c r="H217" s="90">
        <v>184</v>
      </c>
      <c r="I217" s="122">
        <f t="shared" ref="I217:L218" si="21">I218</f>
        <v>0</v>
      </c>
      <c r="J217" s="128">
        <f t="shared" si="21"/>
        <v>0</v>
      </c>
      <c r="K217" s="123">
        <f t="shared" si="21"/>
        <v>0</v>
      </c>
      <c r="L217" s="122">
        <f t="shared" si="21"/>
        <v>0</v>
      </c>
    </row>
    <row r="218" spans="1:15" ht="25.5" hidden="1" customHeight="1">
      <c r="A218" s="60">
        <v>3</v>
      </c>
      <c r="B218" s="61">
        <v>1</v>
      </c>
      <c r="C218" s="61">
        <v>3</v>
      </c>
      <c r="D218" s="60">
        <v>1</v>
      </c>
      <c r="E218" s="60">
        <v>1</v>
      </c>
      <c r="F218" s="63"/>
      <c r="G218" s="56" t="s">
        <v>154</v>
      </c>
      <c r="H218" s="90">
        <v>185</v>
      </c>
      <c r="I218" s="115">
        <f t="shared" si="21"/>
        <v>0</v>
      </c>
      <c r="J218" s="127">
        <f t="shared" si="21"/>
        <v>0</v>
      </c>
      <c r="K218" s="116">
        <f t="shared" si="21"/>
        <v>0</v>
      </c>
      <c r="L218" s="115">
        <f t="shared" si="21"/>
        <v>0</v>
      </c>
    </row>
    <row r="219" spans="1:15" ht="25.5" hidden="1" customHeight="1">
      <c r="A219" s="60">
        <v>3</v>
      </c>
      <c r="B219" s="62">
        <v>1</v>
      </c>
      <c r="C219" s="60">
        <v>3</v>
      </c>
      <c r="D219" s="61">
        <v>1</v>
      </c>
      <c r="E219" s="61">
        <v>1</v>
      </c>
      <c r="F219" s="63">
        <v>1</v>
      </c>
      <c r="G219" s="56" t="s">
        <v>154</v>
      </c>
      <c r="H219" s="90">
        <v>186</v>
      </c>
      <c r="I219" s="139">
        <v>0</v>
      </c>
      <c r="J219" s="139">
        <v>0</v>
      </c>
      <c r="K219" s="139">
        <v>0</v>
      </c>
      <c r="L219" s="139">
        <v>0</v>
      </c>
    </row>
    <row r="220" spans="1:15" hidden="1">
      <c r="A220" s="60">
        <v>3</v>
      </c>
      <c r="B220" s="62">
        <v>1</v>
      </c>
      <c r="C220" s="60">
        <v>3</v>
      </c>
      <c r="D220" s="61">
        <v>2</v>
      </c>
      <c r="E220" s="61"/>
      <c r="F220" s="63"/>
      <c r="G220" s="62" t="s">
        <v>155</v>
      </c>
      <c r="H220" s="90">
        <v>187</v>
      </c>
      <c r="I220" s="115">
        <f>I221</f>
        <v>0</v>
      </c>
      <c r="J220" s="127">
        <f>J221</f>
        <v>0</v>
      </c>
      <c r="K220" s="116">
        <f>K221</f>
        <v>0</v>
      </c>
      <c r="L220" s="115">
        <f>L221</f>
        <v>0</v>
      </c>
    </row>
    <row r="221" spans="1:15" hidden="1">
      <c r="A221" s="57">
        <v>3</v>
      </c>
      <c r="B221" s="56">
        <v>1</v>
      </c>
      <c r="C221" s="57">
        <v>3</v>
      </c>
      <c r="D221" s="55">
        <v>2</v>
      </c>
      <c r="E221" s="55">
        <v>1</v>
      </c>
      <c r="F221" s="58"/>
      <c r="G221" s="62" t="s">
        <v>155</v>
      </c>
      <c r="H221" s="90">
        <v>188</v>
      </c>
      <c r="I221" s="115">
        <f>SUM(I222:I227)</f>
        <v>0</v>
      </c>
      <c r="J221" s="115">
        <f>SUM(J222:J227)</f>
        <v>0</v>
      </c>
      <c r="K221" s="115">
        <f>SUM(K222:K227)</f>
        <v>0</v>
      </c>
      <c r="L221" s="115">
        <f>SUM(L222:L227)</f>
        <v>0</v>
      </c>
      <c r="M221" s="97"/>
      <c r="N221" s="97"/>
      <c r="O221" s="97"/>
    </row>
    <row r="222" spans="1:15" hidden="1">
      <c r="A222" s="60">
        <v>3</v>
      </c>
      <c r="B222" s="62">
        <v>1</v>
      </c>
      <c r="C222" s="60">
        <v>3</v>
      </c>
      <c r="D222" s="61">
        <v>2</v>
      </c>
      <c r="E222" s="61">
        <v>1</v>
      </c>
      <c r="F222" s="63">
        <v>1</v>
      </c>
      <c r="G222" s="62" t="s">
        <v>156</v>
      </c>
      <c r="H222" s="90">
        <v>189</v>
      </c>
      <c r="I222" s="121">
        <v>0</v>
      </c>
      <c r="J222" s="121">
        <v>0</v>
      </c>
      <c r="K222" s="121">
        <v>0</v>
      </c>
      <c r="L222" s="139">
        <v>0</v>
      </c>
    </row>
    <row r="223" spans="1:15" ht="25.5" hidden="1" customHeight="1">
      <c r="A223" s="60">
        <v>3</v>
      </c>
      <c r="B223" s="62">
        <v>1</v>
      </c>
      <c r="C223" s="60">
        <v>3</v>
      </c>
      <c r="D223" s="61">
        <v>2</v>
      </c>
      <c r="E223" s="61">
        <v>1</v>
      </c>
      <c r="F223" s="63">
        <v>2</v>
      </c>
      <c r="G223" s="62" t="s">
        <v>157</v>
      </c>
      <c r="H223" s="90">
        <v>190</v>
      </c>
      <c r="I223" s="121">
        <v>0</v>
      </c>
      <c r="J223" s="121">
        <v>0</v>
      </c>
      <c r="K223" s="121">
        <v>0</v>
      </c>
      <c r="L223" s="121">
        <v>0</v>
      </c>
    </row>
    <row r="224" spans="1:15" hidden="1">
      <c r="A224" s="60">
        <v>3</v>
      </c>
      <c r="B224" s="62">
        <v>1</v>
      </c>
      <c r="C224" s="60">
        <v>3</v>
      </c>
      <c r="D224" s="61">
        <v>2</v>
      </c>
      <c r="E224" s="61">
        <v>1</v>
      </c>
      <c r="F224" s="63">
        <v>3</v>
      </c>
      <c r="G224" s="62" t="s">
        <v>158</v>
      </c>
      <c r="H224" s="90">
        <v>191</v>
      </c>
      <c r="I224" s="121">
        <v>0</v>
      </c>
      <c r="J224" s="121">
        <v>0</v>
      </c>
      <c r="K224" s="121">
        <v>0</v>
      </c>
      <c r="L224" s="121">
        <v>0</v>
      </c>
    </row>
    <row r="225" spans="1:12" ht="25.5" hidden="1" customHeight="1">
      <c r="A225" s="60">
        <v>3</v>
      </c>
      <c r="B225" s="62">
        <v>1</v>
      </c>
      <c r="C225" s="60">
        <v>3</v>
      </c>
      <c r="D225" s="61">
        <v>2</v>
      </c>
      <c r="E225" s="61">
        <v>1</v>
      </c>
      <c r="F225" s="63">
        <v>4</v>
      </c>
      <c r="G225" s="62" t="s">
        <v>159</v>
      </c>
      <c r="H225" s="90">
        <v>192</v>
      </c>
      <c r="I225" s="121">
        <v>0</v>
      </c>
      <c r="J225" s="121">
        <v>0</v>
      </c>
      <c r="K225" s="121">
        <v>0</v>
      </c>
      <c r="L225" s="139">
        <v>0</v>
      </c>
    </row>
    <row r="226" spans="1:12" hidden="1">
      <c r="A226" s="60">
        <v>3</v>
      </c>
      <c r="B226" s="62">
        <v>1</v>
      </c>
      <c r="C226" s="60">
        <v>3</v>
      </c>
      <c r="D226" s="61">
        <v>2</v>
      </c>
      <c r="E226" s="61">
        <v>1</v>
      </c>
      <c r="F226" s="63">
        <v>5</v>
      </c>
      <c r="G226" s="56" t="s">
        <v>160</v>
      </c>
      <c r="H226" s="90">
        <v>193</v>
      </c>
      <c r="I226" s="121">
        <v>0</v>
      </c>
      <c r="J226" s="121">
        <v>0</v>
      </c>
      <c r="K226" s="121">
        <v>0</v>
      </c>
      <c r="L226" s="121">
        <v>0</v>
      </c>
    </row>
    <row r="227" spans="1:12" hidden="1">
      <c r="A227" s="60">
        <v>3</v>
      </c>
      <c r="B227" s="62">
        <v>1</v>
      </c>
      <c r="C227" s="60">
        <v>3</v>
      </c>
      <c r="D227" s="61">
        <v>2</v>
      </c>
      <c r="E227" s="61">
        <v>1</v>
      </c>
      <c r="F227" s="63">
        <v>6</v>
      </c>
      <c r="G227" s="56" t="s">
        <v>155</v>
      </c>
      <c r="H227" s="90">
        <v>194</v>
      </c>
      <c r="I227" s="121">
        <v>0</v>
      </c>
      <c r="J227" s="121">
        <v>0</v>
      </c>
      <c r="K227" s="121">
        <v>0</v>
      </c>
      <c r="L227" s="139">
        <v>0</v>
      </c>
    </row>
    <row r="228" spans="1:12" ht="25.5" hidden="1" customHeight="1">
      <c r="A228" s="57">
        <v>3</v>
      </c>
      <c r="B228" s="55">
        <v>1</v>
      </c>
      <c r="C228" s="55">
        <v>4</v>
      </c>
      <c r="D228" s="55"/>
      <c r="E228" s="55"/>
      <c r="F228" s="58"/>
      <c r="G228" s="56" t="s">
        <v>161</v>
      </c>
      <c r="H228" s="90">
        <v>195</v>
      </c>
      <c r="I228" s="122">
        <f t="shared" ref="I228:L230" si="22">I229</f>
        <v>0</v>
      </c>
      <c r="J228" s="128">
        <f t="shared" si="22"/>
        <v>0</v>
      </c>
      <c r="K228" s="123">
        <f t="shared" si="22"/>
        <v>0</v>
      </c>
      <c r="L228" s="123">
        <f t="shared" si="22"/>
        <v>0</v>
      </c>
    </row>
    <row r="229" spans="1:12" ht="25.5" hidden="1" customHeight="1">
      <c r="A229" s="68">
        <v>3</v>
      </c>
      <c r="B229" s="75">
        <v>1</v>
      </c>
      <c r="C229" s="75">
        <v>4</v>
      </c>
      <c r="D229" s="75">
        <v>1</v>
      </c>
      <c r="E229" s="75"/>
      <c r="F229" s="76"/>
      <c r="G229" s="56" t="s">
        <v>161</v>
      </c>
      <c r="H229" s="90">
        <v>196</v>
      </c>
      <c r="I229" s="124">
        <f t="shared" si="22"/>
        <v>0</v>
      </c>
      <c r="J229" s="133">
        <f t="shared" si="22"/>
        <v>0</v>
      </c>
      <c r="K229" s="125">
        <f t="shared" si="22"/>
        <v>0</v>
      </c>
      <c r="L229" s="125">
        <f t="shared" si="22"/>
        <v>0</v>
      </c>
    </row>
    <row r="230" spans="1:12" ht="25.5" hidden="1" customHeight="1">
      <c r="A230" s="60">
        <v>3</v>
      </c>
      <c r="B230" s="61">
        <v>1</v>
      </c>
      <c r="C230" s="61">
        <v>4</v>
      </c>
      <c r="D230" s="61">
        <v>1</v>
      </c>
      <c r="E230" s="61">
        <v>1</v>
      </c>
      <c r="F230" s="63"/>
      <c r="G230" s="56" t="s">
        <v>162</v>
      </c>
      <c r="H230" s="90">
        <v>197</v>
      </c>
      <c r="I230" s="115">
        <f t="shared" si="22"/>
        <v>0</v>
      </c>
      <c r="J230" s="127">
        <f t="shared" si="22"/>
        <v>0</v>
      </c>
      <c r="K230" s="116">
        <f t="shared" si="22"/>
        <v>0</v>
      </c>
      <c r="L230" s="116">
        <f t="shared" si="22"/>
        <v>0</v>
      </c>
    </row>
    <row r="231" spans="1:12" ht="25.5" hidden="1" customHeight="1">
      <c r="A231" s="64">
        <v>3</v>
      </c>
      <c r="B231" s="60">
        <v>1</v>
      </c>
      <c r="C231" s="61">
        <v>4</v>
      </c>
      <c r="D231" s="61">
        <v>1</v>
      </c>
      <c r="E231" s="61">
        <v>1</v>
      </c>
      <c r="F231" s="63">
        <v>1</v>
      </c>
      <c r="G231" s="56" t="s">
        <v>162</v>
      </c>
      <c r="H231" s="90">
        <v>198</v>
      </c>
      <c r="I231" s="121">
        <v>0</v>
      </c>
      <c r="J231" s="121">
        <v>0</v>
      </c>
      <c r="K231" s="121">
        <v>0</v>
      </c>
      <c r="L231" s="121">
        <v>0</v>
      </c>
    </row>
    <row r="232" spans="1:12" ht="25.5" hidden="1" customHeight="1">
      <c r="A232" s="64">
        <v>3</v>
      </c>
      <c r="B232" s="61">
        <v>1</v>
      </c>
      <c r="C232" s="61">
        <v>5</v>
      </c>
      <c r="D232" s="61"/>
      <c r="E232" s="61"/>
      <c r="F232" s="63"/>
      <c r="G232" s="62" t="s">
        <v>163</v>
      </c>
      <c r="H232" s="90">
        <v>199</v>
      </c>
      <c r="I232" s="115">
        <f t="shared" ref="I232:L233" si="23">I233</f>
        <v>0</v>
      </c>
      <c r="J232" s="115">
        <f t="shared" si="23"/>
        <v>0</v>
      </c>
      <c r="K232" s="115">
        <f t="shared" si="23"/>
        <v>0</v>
      </c>
      <c r="L232" s="115">
        <f t="shared" si="23"/>
        <v>0</v>
      </c>
    </row>
    <row r="233" spans="1:12" ht="25.5" hidden="1" customHeight="1">
      <c r="A233" s="64">
        <v>3</v>
      </c>
      <c r="B233" s="61">
        <v>1</v>
      </c>
      <c r="C233" s="61">
        <v>5</v>
      </c>
      <c r="D233" s="61">
        <v>1</v>
      </c>
      <c r="E233" s="61"/>
      <c r="F233" s="63"/>
      <c r="G233" s="62" t="s">
        <v>163</v>
      </c>
      <c r="H233" s="90">
        <v>200</v>
      </c>
      <c r="I233" s="115">
        <f t="shared" si="23"/>
        <v>0</v>
      </c>
      <c r="J233" s="115">
        <f t="shared" si="23"/>
        <v>0</v>
      </c>
      <c r="K233" s="115">
        <f t="shared" si="23"/>
        <v>0</v>
      </c>
      <c r="L233" s="115">
        <f t="shared" si="23"/>
        <v>0</v>
      </c>
    </row>
    <row r="234" spans="1:12" ht="25.5" hidden="1" customHeight="1">
      <c r="A234" s="64">
        <v>3</v>
      </c>
      <c r="B234" s="61">
        <v>1</v>
      </c>
      <c r="C234" s="61">
        <v>5</v>
      </c>
      <c r="D234" s="61">
        <v>1</v>
      </c>
      <c r="E234" s="61">
        <v>1</v>
      </c>
      <c r="F234" s="63"/>
      <c r="G234" s="62" t="s">
        <v>163</v>
      </c>
      <c r="H234" s="90">
        <v>201</v>
      </c>
      <c r="I234" s="115">
        <f>SUM(I235:I237)</f>
        <v>0</v>
      </c>
      <c r="J234" s="115">
        <f>SUM(J235:J237)</f>
        <v>0</v>
      </c>
      <c r="K234" s="115">
        <f>SUM(K235:K237)</f>
        <v>0</v>
      </c>
      <c r="L234" s="115">
        <f>SUM(L235:L237)</f>
        <v>0</v>
      </c>
    </row>
    <row r="235" spans="1:12" hidden="1">
      <c r="A235" s="64">
        <v>3</v>
      </c>
      <c r="B235" s="61">
        <v>1</v>
      </c>
      <c r="C235" s="61">
        <v>5</v>
      </c>
      <c r="D235" s="61">
        <v>1</v>
      </c>
      <c r="E235" s="61">
        <v>1</v>
      </c>
      <c r="F235" s="63">
        <v>1</v>
      </c>
      <c r="G235" s="94" t="s">
        <v>164</v>
      </c>
      <c r="H235" s="90">
        <v>202</v>
      </c>
      <c r="I235" s="121">
        <v>0</v>
      </c>
      <c r="J235" s="121">
        <v>0</v>
      </c>
      <c r="K235" s="121">
        <v>0</v>
      </c>
      <c r="L235" s="121">
        <v>0</v>
      </c>
    </row>
    <row r="236" spans="1:12" hidden="1">
      <c r="A236" s="64">
        <v>3</v>
      </c>
      <c r="B236" s="61">
        <v>1</v>
      </c>
      <c r="C236" s="61">
        <v>5</v>
      </c>
      <c r="D236" s="61">
        <v>1</v>
      </c>
      <c r="E236" s="61">
        <v>1</v>
      </c>
      <c r="F236" s="63">
        <v>2</v>
      </c>
      <c r="G236" s="94" t="s">
        <v>165</v>
      </c>
      <c r="H236" s="90">
        <v>203</v>
      </c>
      <c r="I236" s="121">
        <v>0</v>
      </c>
      <c r="J236" s="121">
        <v>0</v>
      </c>
      <c r="K236" s="121">
        <v>0</v>
      </c>
      <c r="L236" s="121">
        <v>0</v>
      </c>
    </row>
    <row r="237" spans="1:12" ht="25.5" hidden="1" customHeight="1">
      <c r="A237" s="64">
        <v>3</v>
      </c>
      <c r="B237" s="61">
        <v>1</v>
      </c>
      <c r="C237" s="61">
        <v>5</v>
      </c>
      <c r="D237" s="61">
        <v>1</v>
      </c>
      <c r="E237" s="61">
        <v>1</v>
      </c>
      <c r="F237" s="63">
        <v>3</v>
      </c>
      <c r="G237" s="94" t="s">
        <v>166</v>
      </c>
      <c r="H237" s="90">
        <v>204</v>
      </c>
      <c r="I237" s="121">
        <v>0</v>
      </c>
      <c r="J237" s="121">
        <v>0</v>
      </c>
      <c r="K237" s="121">
        <v>0</v>
      </c>
      <c r="L237" s="121">
        <v>0</v>
      </c>
    </row>
    <row r="238" spans="1:12" ht="38.25" hidden="1" customHeight="1">
      <c r="A238" s="49">
        <v>3</v>
      </c>
      <c r="B238" s="50">
        <v>2</v>
      </c>
      <c r="C238" s="50"/>
      <c r="D238" s="50"/>
      <c r="E238" s="50"/>
      <c r="F238" s="52"/>
      <c r="G238" s="51" t="s">
        <v>167</v>
      </c>
      <c r="H238" s="90">
        <v>205</v>
      </c>
      <c r="I238" s="115">
        <f>SUM(I239+I271)</f>
        <v>0</v>
      </c>
      <c r="J238" s="127">
        <f>SUM(J239+J271)</f>
        <v>0</v>
      </c>
      <c r="K238" s="116">
        <f>SUM(K239+K271)</f>
        <v>0</v>
      </c>
      <c r="L238" s="116">
        <f>SUM(L239+L271)</f>
        <v>0</v>
      </c>
    </row>
    <row r="239" spans="1:12" ht="38.25" hidden="1" customHeight="1">
      <c r="A239" s="68">
        <v>3</v>
      </c>
      <c r="B239" s="74">
        <v>2</v>
      </c>
      <c r="C239" s="75">
        <v>1</v>
      </c>
      <c r="D239" s="75"/>
      <c r="E239" s="75"/>
      <c r="F239" s="76"/>
      <c r="G239" s="77" t="s">
        <v>168</v>
      </c>
      <c r="H239" s="90">
        <v>206</v>
      </c>
      <c r="I239" s="124">
        <f>SUM(I240+I249+I253+I257+I261+I264+I267)</f>
        <v>0</v>
      </c>
      <c r="J239" s="133">
        <f>SUM(J240+J249+J253+J257+J261+J264+J267)</f>
        <v>0</v>
      </c>
      <c r="K239" s="125">
        <f>SUM(K240+K249+K253+K257+K261+K264+K267)</f>
        <v>0</v>
      </c>
      <c r="L239" s="125">
        <f>SUM(L240+L249+L253+L257+L261+L264+L267)</f>
        <v>0</v>
      </c>
    </row>
    <row r="240" spans="1:12" hidden="1">
      <c r="A240" s="60">
        <v>3</v>
      </c>
      <c r="B240" s="61">
        <v>2</v>
      </c>
      <c r="C240" s="61">
        <v>1</v>
      </c>
      <c r="D240" s="61">
        <v>1</v>
      </c>
      <c r="E240" s="61"/>
      <c r="F240" s="63"/>
      <c r="G240" s="62" t="s">
        <v>169</v>
      </c>
      <c r="H240" s="90">
        <v>207</v>
      </c>
      <c r="I240" s="124">
        <f>I241</f>
        <v>0</v>
      </c>
      <c r="J240" s="124">
        <f>J241</f>
        <v>0</v>
      </c>
      <c r="K240" s="124">
        <f>K241</f>
        <v>0</v>
      </c>
      <c r="L240" s="124">
        <f>L241</f>
        <v>0</v>
      </c>
    </row>
    <row r="241" spans="1:12" hidden="1">
      <c r="A241" s="60">
        <v>3</v>
      </c>
      <c r="B241" s="60">
        <v>2</v>
      </c>
      <c r="C241" s="61">
        <v>1</v>
      </c>
      <c r="D241" s="61">
        <v>1</v>
      </c>
      <c r="E241" s="61">
        <v>1</v>
      </c>
      <c r="F241" s="63"/>
      <c r="G241" s="62" t="s">
        <v>170</v>
      </c>
      <c r="H241" s="90">
        <v>208</v>
      </c>
      <c r="I241" s="115">
        <f>SUM(I242:I242)</f>
        <v>0</v>
      </c>
      <c r="J241" s="127">
        <f>SUM(J242:J242)</f>
        <v>0</v>
      </c>
      <c r="K241" s="116">
        <f>SUM(K242:K242)</f>
        <v>0</v>
      </c>
      <c r="L241" s="116">
        <f>SUM(L242:L242)</f>
        <v>0</v>
      </c>
    </row>
    <row r="242" spans="1:12" hidden="1">
      <c r="A242" s="68">
        <v>3</v>
      </c>
      <c r="B242" s="68">
        <v>2</v>
      </c>
      <c r="C242" s="75">
        <v>1</v>
      </c>
      <c r="D242" s="75">
        <v>1</v>
      </c>
      <c r="E242" s="75">
        <v>1</v>
      </c>
      <c r="F242" s="76">
        <v>1</v>
      </c>
      <c r="G242" s="77" t="s">
        <v>170</v>
      </c>
      <c r="H242" s="90">
        <v>209</v>
      </c>
      <c r="I242" s="121">
        <v>0</v>
      </c>
      <c r="J242" s="121">
        <v>0</v>
      </c>
      <c r="K242" s="121">
        <v>0</v>
      </c>
      <c r="L242" s="121">
        <v>0</v>
      </c>
    </row>
    <row r="243" spans="1:12" hidden="1">
      <c r="A243" s="68">
        <v>3</v>
      </c>
      <c r="B243" s="75">
        <v>2</v>
      </c>
      <c r="C243" s="75">
        <v>1</v>
      </c>
      <c r="D243" s="75">
        <v>1</v>
      </c>
      <c r="E243" s="75">
        <v>2</v>
      </c>
      <c r="F243" s="76"/>
      <c r="G243" s="77" t="s">
        <v>171</v>
      </c>
      <c r="H243" s="90">
        <v>210</v>
      </c>
      <c r="I243" s="115">
        <f>SUM(I244:I245)</f>
        <v>0</v>
      </c>
      <c r="J243" s="115">
        <f>SUM(J244:J245)</f>
        <v>0</v>
      </c>
      <c r="K243" s="115">
        <f>SUM(K244:K245)</f>
        <v>0</v>
      </c>
      <c r="L243" s="115">
        <f>SUM(L244:L245)</f>
        <v>0</v>
      </c>
    </row>
    <row r="244" spans="1:12" hidden="1">
      <c r="A244" s="68">
        <v>3</v>
      </c>
      <c r="B244" s="75">
        <v>2</v>
      </c>
      <c r="C244" s="75">
        <v>1</v>
      </c>
      <c r="D244" s="75">
        <v>1</v>
      </c>
      <c r="E244" s="75">
        <v>2</v>
      </c>
      <c r="F244" s="76">
        <v>1</v>
      </c>
      <c r="G244" s="77" t="s">
        <v>172</v>
      </c>
      <c r="H244" s="90">
        <v>211</v>
      </c>
      <c r="I244" s="121">
        <v>0</v>
      </c>
      <c r="J244" s="121">
        <v>0</v>
      </c>
      <c r="K244" s="121">
        <v>0</v>
      </c>
      <c r="L244" s="121">
        <v>0</v>
      </c>
    </row>
    <row r="245" spans="1:12" hidden="1">
      <c r="A245" s="68">
        <v>3</v>
      </c>
      <c r="B245" s="75">
        <v>2</v>
      </c>
      <c r="C245" s="75">
        <v>1</v>
      </c>
      <c r="D245" s="75">
        <v>1</v>
      </c>
      <c r="E245" s="75">
        <v>2</v>
      </c>
      <c r="F245" s="76">
        <v>2</v>
      </c>
      <c r="G245" s="77" t="s">
        <v>173</v>
      </c>
      <c r="H245" s="90">
        <v>212</v>
      </c>
      <c r="I245" s="121">
        <v>0</v>
      </c>
      <c r="J245" s="121">
        <v>0</v>
      </c>
      <c r="K245" s="121">
        <v>0</v>
      </c>
      <c r="L245" s="121">
        <v>0</v>
      </c>
    </row>
    <row r="246" spans="1:12" hidden="1">
      <c r="A246" s="68">
        <v>3</v>
      </c>
      <c r="B246" s="75">
        <v>2</v>
      </c>
      <c r="C246" s="75">
        <v>1</v>
      </c>
      <c r="D246" s="75">
        <v>1</v>
      </c>
      <c r="E246" s="75">
        <v>3</v>
      </c>
      <c r="F246" s="98"/>
      <c r="G246" s="77" t="s">
        <v>174</v>
      </c>
      <c r="H246" s="90">
        <v>213</v>
      </c>
      <c r="I246" s="115">
        <f>SUM(I247:I248)</f>
        <v>0</v>
      </c>
      <c r="J246" s="115">
        <f>SUM(J247:J248)</f>
        <v>0</v>
      </c>
      <c r="K246" s="115">
        <f>SUM(K247:K248)</f>
        <v>0</v>
      </c>
      <c r="L246" s="115">
        <f>SUM(L247:L248)</f>
        <v>0</v>
      </c>
    </row>
    <row r="247" spans="1:12" hidden="1">
      <c r="A247" s="68">
        <v>3</v>
      </c>
      <c r="B247" s="75">
        <v>2</v>
      </c>
      <c r="C247" s="75">
        <v>1</v>
      </c>
      <c r="D247" s="75">
        <v>1</v>
      </c>
      <c r="E247" s="75">
        <v>3</v>
      </c>
      <c r="F247" s="76">
        <v>1</v>
      </c>
      <c r="G247" s="77" t="s">
        <v>175</v>
      </c>
      <c r="H247" s="90">
        <v>214</v>
      </c>
      <c r="I247" s="121">
        <v>0</v>
      </c>
      <c r="J247" s="121">
        <v>0</v>
      </c>
      <c r="K247" s="121">
        <v>0</v>
      </c>
      <c r="L247" s="121">
        <v>0</v>
      </c>
    </row>
    <row r="248" spans="1:12" hidden="1">
      <c r="A248" s="68">
        <v>3</v>
      </c>
      <c r="B248" s="75">
        <v>2</v>
      </c>
      <c r="C248" s="75">
        <v>1</v>
      </c>
      <c r="D248" s="75">
        <v>1</v>
      </c>
      <c r="E248" s="75">
        <v>3</v>
      </c>
      <c r="F248" s="76">
        <v>2</v>
      </c>
      <c r="G248" s="77" t="s">
        <v>176</v>
      </c>
      <c r="H248" s="90">
        <v>215</v>
      </c>
      <c r="I248" s="121">
        <v>0</v>
      </c>
      <c r="J248" s="121">
        <v>0</v>
      </c>
      <c r="K248" s="121">
        <v>0</v>
      </c>
      <c r="L248" s="121">
        <v>0</v>
      </c>
    </row>
    <row r="249" spans="1:12" hidden="1">
      <c r="A249" s="60">
        <v>3</v>
      </c>
      <c r="B249" s="61">
        <v>2</v>
      </c>
      <c r="C249" s="61">
        <v>1</v>
      </c>
      <c r="D249" s="61">
        <v>2</v>
      </c>
      <c r="E249" s="61"/>
      <c r="F249" s="63"/>
      <c r="G249" s="62" t="s">
        <v>177</v>
      </c>
      <c r="H249" s="90">
        <v>216</v>
      </c>
      <c r="I249" s="115">
        <f>I250</f>
        <v>0</v>
      </c>
      <c r="J249" s="115">
        <f>J250</f>
        <v>0</v>
      </c>
      <c r="K249" s="115">
        <f>K250</f>
        <v>0</v>
      </c>
      <c r="L249" s="115">
        <f>L250</f>
        <v>0</v>
      </c>
    </row>
    <row r="250" spans="1:12" hidden="1">
      <c r="A250" s="60">
        <v>3</v>
      </c>
      <c r="B250" s="61">
        <v>2</v>
      </c>
      <c r="C250" s="61">
        <v>1</v>
      </c>
      <c r="D250" s="61">
        <v>2</v>
      </c>
      <c r="E250" s="61">
        <v>1</v>
      </c>
      <c r="F250" s="63"/>
      <c r="G250" s="62" t="s">
        <v>177</v>
      </c>
      <c r="H250" s="90">
        <v>217</v>
      </c>
      <c r="I250" s="115">
        <f>SUM(I251:I252)</f>
        <v>0</v>
      </c>
      <c r="J250" s="127">
        <f>SUM(J251:J252)</f>
        <v>0</v>
      </c>
      <c r="K250" s="116">
        <f>SUM(K251:K252)</f>
        <v>0</v>
      </c>
      <c r="L250" s="116">
        <f>SUM(L251:L252)</f>
        <v>0</v>
      </c>
    </row>
    <row r="251" spans="1:12" ht="25.5" hidden="1" customHeight="1">
      <c r="A251" s="68">
        <v>3</v>
      </c>
      <c r="B251" s="74">
        <v>2</v>
      </c>
      <c r="C251" s="75">
        <v>1</v>
      </c>
      <c r="D251" s="75">
        <v>2</v>
      </c>
      <c r="E251" s="75">
        <v>1</v>
      </c>
      <c r="F251" s="76">
        <v>1</v>
      </c>
      <c r="G251" s="77" t="s">
        <v>178</v>
      </c>
      <c r="H251" s="90">
        <v>218</v>
      </c>
      <c r="I251" s="121">
        <v>0</v>
      </c>
      <c r="J251" s="121">
        <v>0</v>
      </c>
      <c r="K251" s="121">
        <v>0</v>
      </c>
      <c r="L251" s="121">
        <v>0</v>
      </c>
    </row>
    <row r="252" spans="1:12" ht="25.5" hidden="1" customHeight="1">
      <c r="A252" s="60">
        <v>3</v>
      </c>
      <c r="B252" s="61">
        <v>2</v>
      </c>
      <c r="C252" s="61">
        <v>1</v>
      </c>
      <c r="D252" s="61">
        <v>2</v>
      </c>
      <c r="E252" s="61">
        <v>1</v>
      </c>
      <c r="F252" s="63">
        <v>2</v>
      </c>
      <c r="G252" s="62" t="s">
        <v>179</v>
      </c>
      <c r="H252" s="90">
        <v>219</v>
      </c>
      <c r="I252" s="121">
        <v>0</v>
      </c>
      <c r="J252" s="121">
        <v>0</v>
      </c>
      <c r="K252" s="121">
        <v>0</v>
      </c>
      <c r="L252" s="121">
        <v>0</v>
      </c>
    </row>
    <row r="253" spans="1:12" ht="25.5" hidden="1" customHeight="1">
      <c r="A253" s="57">
        <v>3</v>
      </c>
      <c r="B253" s="55">
        <v>2</v>
      </c>
      <c r="C253" s="55">
        <v>1</v>
      </c>
      <c r="D253" s="55">
        <v>3</v>
      </c>
      <c r="E253" s="55"/>
      <c r="F253" s="58"/>
      <c r="G253" s="56" t="s">
        <v>180</v>
      </c>
      <c r="H253" s="90">
        <v>220</v>
      </c>
      <c r="I253" s="122">
        <f>I254</f>
        <v>0</v>
      </c>
      <c r="J253" s="128">
        <f>J254</f>
        <v>0</v>
      </c>
      <c r="K253" s="123">
        <f>K254</f>
        <v>0</v>
      </c>
      <c r="L253" s="123">
        <f>L254</f>
        <v>0</v>
      </c>
    </row>
    <row r="254" spans="1:12" ht="25.5" hidden="1" customHeight="1">
      <c r="A254" s="60">
        <v>3</v>
      </c>
      <c r="B254" s="61">
        <v>2</v>
      </c>
      <c r="C254" s="61">
        <v>1</v>
      </c>
      <c r="D254" s="61">
        <v>3</v>
      </c>
      <c r="E254" s="61">
        <v>1</v>
      </c>
      <c r="F254" s="63"/>
      <c r="G254" s="56" t="s">
        <v>180</v>
      </c>
      <c r="H254" s="90">
        <v>221</v>
      </c>
      <c r="I254" s="115">
        <f>I255+I256</f>
        <v>0</v>
      </c>
      <c r="J254" s="115">
        <f>J255+J256</f>
        <v>0</v>
      </c>
      <c r="K254" s="115">
        <f>K255+K256</f>
        <v>0</v>
      </c>
      <c r="L254" s="115">
        <f>L255+L256</f>
        <v>0</v>
      </c>
    </row>
    <row r="255" spans="1:12" ht="25.5" hidden="1" customHeight="1">
      <c r="A255" s="60">
        <v>3</v>
      </c>
      <c r="B255" s="61">
        <v>2</v>
      </c>
      <c r="C255" s="61">
        <v>1</v>
      </c>
      <c r="D255" s="61">
        <v>3</v>
      </c>
      <c r="E255" s="61">
        <v>1</v>
      </c>
      <c r="F255" s="63">
        <v>1</v>
      </c>
      <c r="G255" s="62" t="s">
        <v>181</v>
      </c>
      <c r="H255" s="90">
        <v>222</v>
      </c>
      <c r="I255" s="121">
        <v>0</v>
      </c>
      <c r="J255" s="121">
        <v>0</v>
      </c>
      <c r="K255" s="121">
        <v>0</v>
      </c>
      <c r="L255" s="121">
        <v>0</v>
      </c>
    </row>
    <row r="256" spans="1:12" ht="25.5" hidden="1" customHeight="1">
      <c r="A256" s="60">
        <v>3</v>
      </c>
      <c r="B256" s="61">
        <v>2</v>
      </c>
      <c r="C256" s="61">
        <v>1</v>
      </c>
      <c r="D256" s="61">
        <v>3</v>
      </c>
      <c r="E256" s="61">
        <v>1</v>
      </c>
      <c r="F256" s="63">
        <v>2</v>
      </c>
      <c r="G256" s="62" t="s">
        <v>182</v>
      </c>
      <c r="H256" s="90">
        <v>223</v>
      </c>
      <c r="I256" s="139">
        <v>0</v>
      </c>
      <c r="J256" s="136">
        <v>0</v>
      </c>
      <c r="K256" s="139">
        <v>0</v>
      </c>
      <c r="L256" s="139">
        <v>0</v>
      </c>
    </row>
    <row r="257" spans="1:12" hidden="1">
      <c r="A257" s="60">
        <v>3</v>
      </c>
      <c r="B257" s="61">
        <v>2</v>
      </c>
      <c r="C257" s="61">
        <v>1</v>
      </c>
      <c r="D257" s="61">
        <v>4</v>
      </c>
      <c r="E257" s="61"/>
      <c r="F257" s="63"/>
      <c r="G257" s="62" t="s">
        <v>183</v>
      </c>
      <c r="H257" s="90">
        <v>224</v>
      </c>
      <c r="I257" s="115">
        <f>I258</f>
        <v>0</v>
      </c>
      <c r="J257" s="116">
        <f>J258</f>
        <v>0</v>
      </c>
      <c r="K257" s="115">
        <f>K258</f>
        <v>0</v>
      </c>
      <c r="L257" s="116">
        <f>L258</f>
        <v>0</v>
      </c>
    </row>
    <row r="258" spans="1:12" hidden="1">
      <c r="A258" s="57">
        <v>3</v>
      </c>
      <c r="B258" s="55">
        <v>2</v>
      </c>
      <c r="C258" s="55">
        <v>1</v>
      </c>
      <c r="D258" s="55">
        <v>4</v>
      </c>
      <c r="E258" s="55">
        <v>1</v>
      </c>
      <c r="F258" s="58"/>
      <c r="G258" s="56" t="s">
        <v>183</v>
      </c>
      <c r="H258" s="90">
        <v>225</v>
      </c>
      <c r="I258" s="122">
        <f>SUM(I259:I260)</f>
        <v>0</v>
      </c>
      <c r="J258" s="128">
        <f>SUM(J259:J260)</f>
        <v>0</v>
      </c>
      <c r="K258" s="123">
        <f>SUM(K259:K260)</f>
        <v>0</v>
      </c>
      <c r="L258" s="123">
        <f>SUM(L259:L260)</f>
        <v>0</v>
      </c>
    </row>
    <row r="259" spans="1:12" ht="25.5" hidden="1" customHeight="1">
      <c r="A259" s="60">
        <v>3</v>
      </c>
      <c r="B259" s="61">
        <v>2</v>
      </c>
      <c r="C259" s="61">
        <v>1</v>
      </c>
      <c r="D259" s="61">
        <v>4</v>
      </c>
      <c r="E259" s="61">
        <v>1</v>
      </c>
      <c r="F259" s="63">
        <v>1</v>
      </c>
      <c r="G259" s="62" t="s">
        <v>184</v>
      </c>
      <c r="H259" s="90">
        <v>226</v>
      </c>
      <c r="I259" s="121">
        <v>0</v>
      </c>
      <c r="J259" s="121">
        <v>0</v>
      </c>
      <c r="K259" s="121">
        <v>0</v>
      </c>
      <c r="L259" s="121">
        <v>0</v>
      </c>
    </row>
    <row r="260" spans="1:12" ht="25.5" hidden="1" customHeight="1">
      <c r="A260" s="60">
        <v>3</v>
      </c>
      <c r="B260" s="61">
        <v>2</v>
      </c>
      <c r="C260" s="61">
        <v>1</v>
      </c>
      <c r="D260" s="61">
        <v>4</v>
      </c>
      <c r="E260" s="61">
        <v>1</v>
      </c>
      <c r="F260" s="63">
        <v>2</v>
      </c>
      <c r="G260" s="62" t="s">
        <v>185</v>
      </c>
      <c r="H260" s="90">
        <v>227</v>
      </c>
      <c r="I260" s="121">
        <v>0</v>
      </c>
      <c r="J260" s="121">
        <v>0</v>
      </c>
      <c r="K260" s="121">
        <v>0</v>
      </c>
      <c r="L260" s="121">
        <v>0</v>
      </c>
    </row>
    <row r="261" spans="1:12" hidden="1">
      <c r="A261" s="60">
        <v>3</v>
      </c>
      <c r="B261" s="61">
        <v>2</v>
      </c>
      <c r="C261" s="61">
        <v>1</v>
      </c>
      <c r="D261" s="61">
        <v>5</v>
      </c>
      <c r="E261" s="61"/>
      <c r="F261" s="63"/>
      <c r="G261" s="62" t="s">
        <v>186</v>
      </c>
      <c r="H261" s="90">
        <v>228</v>
      </c>
      <c r="I261" s="115">
        <f t="shared" ref="I261:L262" si="24">I262</f>
        <v>0</v>
      </c>
      <c r="J261" s="127">
        <f t="shared" si="24"/>
        <v>0</v>
      </c>
      <c r="K261" s="116">
        <f t="shared" si="24"/>
        <v>0</v>
      </c>
      <c r="L261" s="116">
        <f t="shared" si="24"/>
        <v>0</v>
      </c>
    </row>
    <row r="262" spans="1:12" hidden="1">
      <c r="A262" s="60">
        <v>3</v>
      </c>
      <c r="B262" s="61">
        <v>2</v>
      </c>
      <c r="C262" s="61">
        <v>1</v>
      </c>
      <c r="D262" s="61">
        <v>5</v>
      </c>
      <c r="E262" s="61">
        <v>1</v>
      </c>
      <c r="F262" s="63"/>
      <c r="G262" s="62" t="s">
        <v>186</v>
      </c>
      <c r="H262" s="90">
        <v>229</v>
      </c>
      <c r="I262" s="116">
        <f t="shared" si="24"/>
        <v>0</v>
      </c>
      <c r="J262" s="127">
        <f t="shared" si="24"/>
        <v>0</v>
      </c>
      <c r="K262" s="116">
        <f t="shared" si="24"/>
        <v>0</v>
      </c>
      <c r="L262" s="116">
        <f t="shared" si="24"/>
        <v>0</v>
      </c>
    </row>
    <row r="263" spans="1:12" hidden="1">
      <c r="A263" s="74">
        <v>3</v>
      </c>
      <c r="B263" s="75">
        <v>2</v>
      </c>
      <c r="C263" s="75">
        <v>1</v>
      </c>
      <c r="D263" s="75">
        <v>5</v>
      </c>
      <c r="E263" s="75">
        <v>1</v>
      </c>
      <c r="F263" s="76">
        <v>1</v>
      </c>
      <c r="G263" s="62" t="s">
        <v>186</v>
      </c>
      <c r="H263" s="90">
        <v>230</v>
      </c>
      <c r="I263" s="139">
        <v>0</v>
      </c>
      <c r="J263" s="139">
        <v>0</v>
      </c>
      <c r="K263" s="139">
        <v>0</v>
      </c>
      <c r="L263" s="139">
        <v>0</v>
      </c>
    </row>
    <row r="264" spans="1:12" hidden="1">
      <c r="A264" s="60">
        <v>3</v>
      </c>
      <c r="B264" s="61">
        <v>2</v>
      </c>
      <c r="C264" s="61">
        <v>1</v>
      </c>
      <c r="D264" s="61">
        <v>6</v>
      </c>
      <c r="E264" s="61"/>
      <c r="F264" s="63"/>
      <c r="G264" s="62" t="s">
        <v>187</v>
      </c>
      <c r="H264" s="90">
        <v>231</v>
      </c>
      <c r="I264" s="115">
        <f t="shared" ref="I264:L265" si="25">I265</f>
        <v>0</v>
      </c>
      <c r="J264" s="127">
        <f t="shared" si="25"/>
        <v>0</v>
      </c>
      <c r="K264" s="116">
        <f t="shared" si="25"/>
        <v>0</v>
      </c>
      <c r="L264" s="116">
        <f t="shared" si="25"/>
        <v>0</v>
      </c>
    </row>
    <row r="265" spans="1:12" hidden="1">
      <c r="A265" s="60">
        <v>3</v>
      </c>
      <c r="B265" s="60">
        <v>2</v>
      </c>
      <c r="C265" s="61">
        <v>1</v>
      </c>
      <c r="D265" s="61">
        <v>6</v>
      </c>
      <c r="E265" s="61">
        <v>1</v>
      </c>
      <c r="F265" s="63"/>
      <c r="G265" s="62" t="s">
        <v>187</v>
      </c>
      <c r="H265" s="90">
        <v>232</v>
      </c>
      <c r="I265" s="115">
        <f t="shared" si="25"/>
        <v>0</v>
      </c>
      <c r="J265" s="127">
        <f t="shared" si="25"/>
        <v>0</v>
      </c>
      <c r="K265" s="116">
        <f t="shared" si="25"/>
        <v>0</v>
      </c>
      <c r="L265" s="116">
        <f t="shared" si="25"/>
        <v>0</v>
      </c>
    </row>
    <row r="266" spans="1:12" hidden="1">
      <c r="A266" s="57">
        <v>3</v>
      </c>
      <c r="B266" s="57">
        <v>2</v>
      </c>
      <c r="C266" s="61">
        <v>1</v>
      </c>
      <c r="D266" s="61">
        <v>6</v>
      </c>
      <c r="E266" s="61">
        <v>1</v>
      </c>
      <c r="F266" s="63">
        <v>1</v>
      </c>
      <c r="G266" s="62" t="s">
        <v>187</v>
      </c>
      <c r="H266" s="90">
        <v>233</v>
      </c>
      <c r="I266" s="139">
        <v>0</v>
      </c>
      <c r="J266" s="139">
        <v>0</v>
      </c>
      <c r="K266" s="139">
        <v>0</v>
      </c>
      <c r="L266" s="139">
        <v>0</v>
      </c>
    </row>
    <row r="267" spans="1:12" hidden="1">
      <c r="A267" s="60">
        <v>3</v>
      </c>
      <c r="B267" s="60">
        <v>2</v>
      </c>
      <c r="C267" s="61">
        <v>1</v>
      </c>
      <c r="D267" s="61">
        <v>7</v>
      </c>
      <c r="E267" s="61"/>
      <c r="F267" s="63"/>
      <c r="G267" s="62" t="s">
        <v>188</v>
      </c>
      <c r="H267" s="90">
        <v>234</v>
      </c>
      <c r="I267" s="115">
        <f>I268</f>
        <v>0</v>
      </c>
      <c r="J267" s="127">
        <f>J268</f>
        <v>0</v>
      </c>
      <c r="K267" s="116">
        <f>K268</f>
        <v>0</v>
      </c>
      <c r="L267" s="116">
        <f>L268</f>
        <v>0</v>
      </c>
    </row>
    <row r="268" spans="1:12" hidden="1">
      <c r="A268" s="60">
        <v>3</v>
      </c>
      <c r="B268" s="61">
        <v>2</v>
      </c>
      <c r="C268" s="61">
        <v>1</v>
      </c>
      <c r="D268" s="61">
        <v>7</v>
      </c>
      <c r="E268" s="61">
        <v>1</v>
      </c>
      <c r="F268" s="63"/>
      <c r="G268" s="62" t="s">
        <v>188</v>
      </c>
      <c r="H268" s="90">
        <v>235</v>
      </c>
      <c r="I268" s="115">
        <f>I269+I270</f>
        <v>0</v>
      </c>
      <c r="J268" s="115">
        <f>J269+J270</f>
        <v>0</v>
      </c>
      <c r="K268" s="115">
        <f>K269+K270</f>
        <v>0</v>
      </c>
      <c r="L268" s="115">
        <f>L269+L270</f>
        <v>0</v>
      </c>
    </row>
    <row r="269" spans="1:12" ht="25.5" hidden="1" customHeight="1">
      <c r="A269" s="60">
        <v>3</v>
      </c>
      <c r="B269" s="61">
        <v>2</v>
      </c>
      <c r="C269" s="61">
        <v>1</v>
      </c>
      <c r="D269" s="61">
        <v>7</v>
      </c>
      <c r="E269" s="61">
        <v>1</v>
      </c>
      <c r="F269" s="63">
        <v>1</v>
      </c>
      <c r="G269" s="62" t="s">
        <v>189</v>
      </c>
      <c r="H269" s="90">
        <v>236</v>
      </c>
      <c r="I269" s="120">
        <v>0</v>
      </c>
      <c r="J269" s="121">
        <v>0</v>
      </c>
      <c r="K269" s="121">
        <v>0</v>
      </c>
      <c r="L269" s="121">
        <v>0</v>
      </c>
    </row>
    <row r="270" spans="1:12" ht="25.5" hidden="1" customHeight="1">
      <c r="A270" s="60">
        <v>3</v>
      </c>
      <c r="B270" s="61">
        <v>2</v>
      </c>
      <c r="C270" s="61">
        <v>1</v>
      </c>
      <c r="D270" s="61">
        <v>7</v>
      </c>
      <c r="E270" s="61">
        <v>1</v>
      </c>
      <c r="F270" s="63">
        <v>2</v>
      </c>
      <c r="G270" s="62" t="s">
        <v>190</v>
      </c>
      <c r="H270" s="90">
        <v>237</v>
      </c>
      <c r="I270" s="121">
        <v>0</v>
      </c>
      <c r="J270" s="121">
        <v>0</v>
      </c>
      <c r="K270" s="121">
        <v>0</v>
      </c>
      <c r="L270" s="121">
        <v>0</v>
      </c>
    </row>
    <row r="271" spans="1:12" ht="38.25" hidden="1" customHeight="1">
      <c r="A271" s="60">
        <v>3</v>
      </c>
      <c r="B271" s="61">
        <v>2</v>
      </c>
      <c r="C271" s="61">
        <v>2</v>
      </c>
      <c r="D271" s="99"/>
      <c r="E271" s="99"/>
      <c r="F271" s="100"/>
      <c r="G271" s="62" t="s">
        <v>191</v>
      </c>
      <c r="H271" s="90">
        <v>238</v>
      </c>
      <c r="I271" s="115">
        <f>SUM(I272+I281+I285+I289+I293+I296+I299)</f>
        <v>0</v>
      </c>
      <c r="J271" s="127">
        <f>SUM(J272+J281+J285+J289+J293+J296+J299)</f>
        <v>0</v>
      </c>
      <c r="K271" s="116">
        <f>SUM(K272+K281+K285+K289+K293+K296+K299)</f>
        <v>0</v>
      </c>
      <c r="L271" s="116">
        <f>SUM(L272+L281+L285+L289+L293+L296+L299)</f>
        <v>0</v>
      </c>
    </row>
    <row r="272" spans="1:12" hidden="1">
      <c r="A272" s="60">
        <v>3</v>
      </c>
      <c r="B272" s="61">
        <v>2</v>
      </c>
      <c r="C272" s="61">
        <v>2</v>
      </c>
      <c r="D272" s="61">
        <v>1</v>
      </c>
      <c r="E272" s="61"/>
      <c r="F272" s="63"/>
      <c r="G272" s="62" t="s">
        <v>192</v>
      </c>
      <c r="H272" s="90">
        <v>239</v>
      </c>
      <c r="I272" s="115">
        <f>I273</f>
        <v>0</v>
      </c>
      <c r="J272" s="115">
        <f>J273</f>
        <v>0</v>
      </c>
      <c r="K272" s="115">
        <f>K273</f>
        <v>0</v>
      </c>
      <c r="L272" s="115">
        <f>L273</f>
        <v>0</v>
      </c>
    </row>
    <row r="273" spans="1:12" hidden="1">
      <c r="A273" s="64">
        <v>3</v>
      </c>
      <c r="B273" s="60">
        <v>2</v>
      </c>
      <c r="C273" s="61">
        <v>2</v>
      </c>
      <c r="D273" s="61">
        <v>1</v>
      </c>
      <c r="E273" s="61">
        <v>1</v>
      </c>
      <c r="F273" s="63"/>
      <c r="G273" s="62" t="s">
        <v>170</v>
      </c>
      <c r="H273" s="90">
        <v>240</v>
      </c>
      <c r="I273" s="115">
        <f>SUM(I274)</f>
        <v>0</v>
      </c>
      <c r="J273" s="115">
        <f>SUM(J274)</f>
        <v>0</v>
      </c>
      <c r="K273" s="115">
        <f>SUM(K274)</f>
        <v>0</v>
      </c>
      <c r="L273" s="115">
        <f>SUM(L274)</f>
        <v>0</v>
      </c>
    </row>
    <row r="274" spans="1:12" hidden="1">
      <c r="A274" s="64">
        <v>3</v>
      </c>
      <c r="B274" s="60">
        <v>2</v>
      </c>
      <c r="C274" s="61">
        <v>2</v>
      </c>
      <c r="D274" s="61">
        <v>1</v>
      </c>
      <c r="E274" s="61">
        <v>1</v>
      </c>
      <c r="F274" s="63">
        <v>1</v>
      </c>
      <c r="G274" s="62" t="s">
        <v>170</v>
      </c>
      <c r="H274" s="90">
        <v>241</v>
      </c>
      <c r="I274" s="121">
        <v>0</v>
      </c>
      <c r="J274" s="121">
        <v>0</v>
      </c>
      <c r="K274" s="121">
        <v>0</v>
      </c>
      <c r="L274" s="121">
        <v>0</v>
      </c>
    </row>
    <row r="275" spans="1:12" hidden="1">
      <c r="A275" s="64">
        <v>3</v>
      </c>
      <c r="B275" s="60">
        <v>2</v>
      </c>
      <c r="C275" s="61">
        <v>2</v>
      </c>
      <c r="D275" s="61">
        <v>1</v>
      </c>
      <c r="E275" s="61">
        <v>2</v>
      </c>
      <c r="F275" s="63"/>
      <c r="G275" s="62" t="s">
        <v>193</v>
      </c>
      <c r="H275" s="90">
        <v>242</v>
      </c>
      <c r="I275" s="115">
        <f>SUM(I276:I277)</f>
        <v>0</v>
      </c>
      <c r="J275" s="115">
        <f>SUM(J276:J277)</f>
        <v>0</v>
      </c>
      <c r="K275" s="115">
        <f>SUM(K276:K277)</f>
        <v>0</v>
      </c>
      <c r="L275" s="115">
        <f>SUM(L276:L277)</f>
        <v>0</v>
      </c>
    </row>
    <row r="276" spans="1:12" hidden="1">
      <c r="A276" s="64">
        <v>3</v>
      </c>
      <c r="B276" s="60">
        <v>2</v>
      </c>
      <c r="C276" s="61">
        <v>2</v>
      </c>
      <c r="D276" s="61">
        <v>1</v>
      </c>
      <c r="E276" s="61">
        <v>2</v>
      </c>
      <c r="F276" s="63">
        <v>1</v>
      </c>
      <c r="G276" s="62" t="s">
        <v>172</v>
      </c>
      <c r="H276" s="90">
        <v>243</v>
      </c>
      <c r="I276" s="121">
        <v>0</v>
      </c>
      <c r="J276" s="120">
        <v>0</v>
      </c>
      <c r="K276" s="121">
        <v>0</v>
      </c>
      <c r="L276" s="121">
        <v>0</v>
      </c>
    </row>
    <row r="277" spans="1:12" hidden="1">
      <c r="A277" s="64">
        <v>3</v>
      </c>
      <c r="B277" s="60">
        <v>2</v>
      </c>
      <c r="C277" s="61">
        <v>2</v>
      </c>
      <c r="D277" s="61">
        <v>1</v>
      </c>
      <c r="E277" s="61">
        <v>2</v>
      </c>
      <c r="F277" s="63">
        <v>2</v>
      </c>
      <c r="G277" s="62" t="s">
        <v>173</v>
      </c>
      <c r="H277" s="90">
        <v>244</v>
      </c>
      <c r="I277" s="121">
        <v>0</v>
      </c>
      <c r="J277" s="120">
        <v>0</v>
      </c>
      <c r="K277" s="121">
        <v>0</v>
      </c>
      <c r="L277" s="121">
        <v>0</v>
      </c>
    </row>
    <row r="278" spans="1:12" hidden="1">
      <c r="A278" s="64">
        <v>3</v>
      </c>
      <c r="B278" s="60">
        <v>2</v>
      </c>
      <c r="C278" s="61">
        <v>2</v>
      </c>
      <c r="D278" s="61">
        <v>1</v>
      </c>
      <c r="E278" s="61">
        <v>3</v>
      </c>
      <c r="F278" s="63"/>
      <c r="G278" s="62" t="s">
        <v>174</v>
      </c>
      <c r="H278" s="90">
        <v>245</v>
      </c>
      <c r="I278" s="115">
        <f>SUM(I279:I280)</f>
        <v>0</v>
      </c>
      <c r="J278" s="115">
        <f>SUM(J279:J280)</f>
        <v>0</v>
      </c>
      <c r="K278" s="115">
        <f>SUM(K279:K280)</f>
        <v>0</v>
      </c>
      <c r="L278" s="115">
        <f>SUM(L279:L280)</f>
        <v>0</v>
      </c>
    </row>
    <row r="279" spans="1:12" hidden="1">
      <c r="A279" s="64">
        <v>3</v>
      </c>
      <c r="B279" s="60">
        <v>2</v>
      </c>
      <c r="C279" s="61">
        <v>2</v>
      </c>
      <c r="D279" s="61">
        <v>1</v>
      </c>
      <c r="E279" s="61">
        <v>3</v>
      </c>
      <c r="F279" s="63">
        <v>1</v>
      </c>
      <c r="G279" s="62" t="s">
        <v>175</v>
      </c>
      <c r="H279" s="90">
        <v>246</v>
      </c>
      <c r="I279" s="121">
        <v>0</v>
      </c>
      <c r="J279" s="120">
        <v>0</v>
      </c>
      <c r="K279" s="121">
        <v>0</v>
      </c>
      <c r="L279" s="121">
        <v>0</v>
      </c>
    </row>
    <row r="280" spans="1:12" hidden="1">
      <c r="A280" s="64">
        <v>3</v>
      </c>
      <c r="B280" s="60">
        <v>2</v>
      </c>
      <c r="C280" s="61">
        <v>2</v>
      </c>
      <c r="D280" s="61">
        <v>1</v>
      </c>
      <c r="E280" s="61">
        <v>3</v>
      </c>
      <c r="F280" s="63">
        <v>2</v>
      </c>
      <c r="G280" s="62" t="s">
        <v>194</v>
      </c>
      <c r="H280" s="90">
        <v>247</v>
      </c>
      <c r="I280" s="121">
        <v>0</v>
      </c>
      <c r="J280" s="120">
        <v>0</v>
      </c>
      <c r="K280" s="121">
        <v>0</v>
      </c>
      <c r="L280" s="121">
        <v>0</v>
      </c>
    </row>
    <row r="281" spans="1:12" ht="25.5" hidden="1" customHeight="1">
      <c r="A281" s="64">
        <v>3</v>
      </c>
      <c r="B281" s="60">
        <v>2</v>
      </c>
      <c r="C281" s="61">
        <v>2</v>
      </c>
      <c r="D281" s="61">
        <v>2</v>
      </c>
      <c r="E281" s="61"/>
      <c r="F281" s="63"/>
      <c r="G281" s="62" t="s">
        <v>195</v>
      </c>
      <c r="H281" s="90">
        <v>248</v>
      </c>
      <c r="I281" s="115">
        <f>I282</f>
        <v>0</v>
      </c>
      <c r="J281" s="116">
        <f>J282</f>
        <v>0</v>
      </c>
      <c r="K281" s="115">
        <f>K282</f>
        <v>0</v>
      </c>
      <c r="L281" s="116">
        <f>L282</f>
        <v>0</v>
      </c>
    </row>
    <row r="282" spans="1:12" ht="25.5" hidden="1" customHeight="1">
      <c r="A282" s="60">
        <v>3</v>
      </c>
      <c r="B282" s="61">
        <v>2</v>
      </c>
      <c r="C282" s="55">
        <v>2</v>
      </c>
      <c r="D282" s="55">
        <v>2</v>
      </c>
      <c r="E282" s="55">
        <v>1</v>
      </c>
      <c r="F282" s="58"/>
      <c r="G282" s="62" t="s">
        <v>195</v>
      </c>
      <c r="H282" s="90">
        <v>249</v>
      </c>
      <c r="I282" s="122">
        <f>SUM(I283:I284)</f>
        <v>0</v>
      </c>
      <c r="J282" s="128">
        <f>SUM(J283:J284)</f>
        <v>0</v>
      </c>
      <c r="K282" s="123">
        <f>SUM(K283:K284)</f>
        <v>0</v>
      </c>
      <c r="L282" s="123">
        <f>SUM(L283:L284)</f>
        <v>0</v>
      </c>
    </row>
    <row r="283" spans="1:12" ht="25.5" hidden="1" customHeight="1">
      <c r="A283" s="60">
        <v>3</v>
      </c>
      <c r="B283" s="61">
        <v>2</v>
      </c>
      <c r="C283" s="61">
        <v>2</v>
      </c>
      <c r="D283" s="61">
        <v>2</v>
      </c>
      <c r="E283" s="61">
        <v>1</v>
      </c>
      <c r="F283" s="63">
        <v>1</v>
      </c>
      <c r="G283" s="62" t="s">
        <v>196</v>
      </c>
      <c r="H283" s="90">
        <v>250</v>
      </c>
      <c r="I283" s="121">
        <v>0</v>
      </c>
      <c r="J283" s="121">
        <v>0</v>
      </c>
      <c r="K283" s="121">
        <v>0</v>
      </c>
      <c r="L283" s="121">
        <v>0</v>
      </c>
    </row>
    <row r="284" spans="1:12" ht="25.5" hidden="1" customHeight="1">
      <c r="A284" s="60">
        <v>3</v>
      </c>
      <c r="B284" s="61">
        <v>2</v>
      </c>
      <c r="C284" s="61">
        <v>2</v>
      </c>
      <c r="D284" s="61">
        <v>2</v>
      </c>
      <c r="E284" s="61">
        <v>1</v>
      </c>
      <c r="F284" s="63">
        <v>2</v>
      </c>
      <c r="G284" s="64" t="s">
        <v>197</v>
      </c>
      <c r="H284" s="90">
        <v>251</v>
      </c>
      <c r="I284" s="121">
        <v>0</v>
      </c>
      <c r="J284" s="121">
        <v>0</v>
      </c>
      <c r="K284" s="121">
        <v>0</v>
      </c>
      <c r="L284" s="121">
        <v>0</v>
      </c>
    </row>
    <row r="285" spans="1:12" ht="25.5" hidden="1" customHeight="1">
      <c r="A285" s="60">
        <v>3</v>
      </c>
      <c r="B285" s="61">
        <v>2</v>
      </c>
      <c r="C285" s="61">
        <v>2</v>
      </c>
      <c r="D285" s="61">
        <v>3</v>
      </c>
      <c r="E285" s="61"/>
      <c r="F285" s="63"/>
      <c r="G285" s="62" t="s">
        <v>198</v>
      </c>
      <c r="H285" s="90">
        <v>252</v>
      </c>
      <c r="I285" s="115">
        <f>I286</f>
        <v>0</v>
      </c>
      <c r="J285" s="127">
        <f>J286</f>
        <v>0</v>
      </c>
      <c r="K285" s="116">
        <f>K286</f>
        <v>0</v>
      </c>
      <c r="L285" s="116">
        <f>L286</f>
        <v>0</v>
      </c>
    </row>
    <row r="286" spans="1:12" ht="25.5" hidden="1" customHeight="1">
      <c r="A286" s="57">
        <v>3</v>
      </c>
      <c r="B286" s="61">
        <v>2</v>
      </c>
      <c r="C286" s="61">
        <v>2</v>
      </c>
      <c r="D286" s="61">
        <v>3</v>
      </c>
      <c r="E286" s="61">
        <v>1</v>
      </c>
      <c r="F286" s="63"/>
      <c r="G286" s="62" t="s">
        <v>198</v>
      </c>
      <c r="H286" s="90">
        <v>253</v>
      </c>
      <c r="I286" s="115">
        <f>I287+I288</f>
        <v>0</v>
      </c>
      <c r="J286" s="115">
        <f>J287+J288</f>
        <v>0</v>
      </c>
      <c r="K286" s="115">
        <f>K287+K288</f>
        <v>0</v>
      </c>
      <c r="L286" s="115">
        <f>L287+L288</f>
        <v>0</v>
      </c>
    </row>
    <row r="287" spans="1:12" ht="25.5" hidden="1" customHeight="1">
      <c r="A287" s="57">
        <v>3</v>
      </c>
      <c r="B287" s="61">
        <v>2</v>
      </c>
      <c r="C287" s="61">
        <v>2</v>
      </c>
      <c r="D287" s="61">
        <v>3</v>
      </c>
      <c r="E287" s="61">
        <v>1</v>
      </c>
      <c r="F287" s="63">
        <v>1</v>
      </c>
      <c r="G287" s="62" t="s">
        <v>199</v>
      </c>
      <c r="H287" s="90">
        <v>254</v>
      </c>
      <c r="I287" s="121">
        <v>0</v>
      </c>
      <c r="J287" s="121">
        <v>0</v>
      </c>
      <c r="K287" s="121">
        <v>0</v>
      </c>
      <c r="L287" s="121">
        <v>0</v>
      </c>
    </row>
    <row r="288" spans="1:12" ht="25.5" hidden="1" customHeight="1">
      <c r="A288" s="57">
        <v>3</v>
      </c>
      <c r="B288" s="61">
        <v>2</v>
      </c>
      <c r="C288" s="61">
        <v>2</v>
      </c>
      <c r="D288" s="61">
        <v>3</v>
      </c>
      <c r="E288" s="61">
        <v>1</v>
      </c>
      <c r="F288" s="63">
        <v>2</v>
      </c>
      <c r="G288" s="62" t="s">
        <v>200</v>
      </c>
      <c r="H288" s="90">
        <v>255</v>
      </c>
      <c r="I288" s="121">
        <v>0</v>
      </c>
      <c r="J288" s="121">
        <v>0</v>
      </c>
      <c r="K288" s="121">
        <v>0</v>
      </c>
      <c r="L288" s="121">
        <v>0</v>
      </c>
    </row>
    <row r="289" spans="1:12" hidden="1">
      <c r="A289" s="60">
        <v>3</v>
      </c>
      <c r="B289" s="61">
        <v>2</v>
      </c>
      <c r="C289" s="61">
        <v>2</v>
      </c>
      <c r="D289" s="61">
        <v>4</v>
      </c>
      <c r="E289" s="61"/>
      <c r="F289" s="63"/>
      <c r="G289" s="62" t="s">
        <v>201</v>
      </c>
      <c r="H289" s="90">
        <v>256</v>
      </c>
      <c r="I289" s="115">
        <f>I290</f>
        <v>0</v>
      </c>
      <c r="J289" s="127">
        <f>J290</f>
        <v>0</v>
      </c>
      <c r="K289" s="116">
        <f>K290</f>
        <v>0</v>
      </c>
      <c r="L289" s="116">
        <f>L290</f>
        <v>0</v>
      </c>
    </row>
    <row r="290" spans="1:12" hidden="1">
      <c r="A290" s="60">
        <v>3</v>
      </c>
      <c r="B290" s="61">
        <v>2</v>
      </c>
      <c r="C290" s="61">
        <v>2</v>
      </c>
      <c r="D290" s="61">
        <v>4</v>
      </c>
      <c r="E290" s="61">
        <v>1</v>
      </c>
      <c r="F290" s="63"/>
      <c r="G290" s="62" t="s">
        <v>201</v>
      </c>
      <c r="H290" s="90">
        <v>257</v>
      </c>
      <c r="I290" s="115">
        <f>SUM(I291:I292)</f>
        <v>0</v>
      </c>
      <c r="J290" s="127">
        <f>SUM(J291:J292)</f>
        <v>0</v>
      </c>
      <c r="K290" s="116">
        <f>SUM(K291:K292)</f>
        <v>0</v>
      </c>
      <c r="L290" s="116">
        <f>SUM(L291:L292)</f>
        <v>0</v>
      </c>
    </row>
    <row r="291" spans="1:12" ht="25.5" hidden="1" customHeight="1">
      <c r="A291" s="60">
        <v>3</v>
      </c>
      <c r="B291" s="61">
        <v>2</v>
      </c>
      <c r="C291" s="61">
        <v>2</v>
      </c>
      <c r="D291" s="61">
        <v>4</v>
      </c>
      <c r="E291" s="61">
        <v>1</v>
      </c>
      <c r="F291" s="63">
        <v>1</v>
      </c>
      <c r="G291" s="62" t="s">
        <v>202</v>
      </c>
      <c r="H291" s="90">
        <v>258</v>
      </c>
      <c r="I291" s="121">
        <v>0</v>
      </c>
      <c r="J291" s="121">
        <v>0</v>
      </c>
      <c r="K291" s="121">
        <v>0</v>
      </c>
      <c r="L291" s="121">
        <v>0</v>
      </c>
    </row>
    <row r="292" spans="1:12" ht="25.5" hidden="1" customHeight="1">
      <c r="A292" s="57">
        <v>3</v>
      </c>
      <c r="B292" s="55">
        <v>2</v>
      </c>
      <c r="C292" s="55">
        <v>2</v>
      </c>
      <c r="D292" s="55">
        <v>4</v>
      </c>
      <c r="E292" s="55">
        <v>1</v>
      </c>
      <c r="F292" s="58">
        <v>2</v>
      </c>
      <c r="G292" s="64" t="s">
        <v>203</v>
      </c>
      <c r="H292" s="90">
        <v>259</v>
      </c>
      <c r="I292" s="121">
        <v>0</v>
      </c>
      <c r="J292" s="121">
        <v>0</v>
      </c>
      <c r="K292" s="121">
        <v>0</v>
      </c>
      <c r="L292" s="121">
        <v>0</v>
      </c>
    </row>
    <row r="293" spans="1:12" hidden="1">
      <c r="A293" s="60">
        <v>3</v>
      </c>
      <c r="B293" s="61">
        <v>2</v>
      </c>
      <c r="C293" s="61">
        <v>2</v>
      </c>
      <c r="D293" s="61">
        <v>5</v>
      </c>
      <c r="E293" s="61"/>
      <c r="F293" s="63"/>
      <c r="G293" s="62" t="s">
        <v>204</v>
      </c>
      <c r="H293" s="90">
        <v>260</v>
      </c>
      <c r="I293" s="115">
        <f t="shared" ref="I293:L294" si="26">I294</f>
        <v>0</v>
      </c>
      <c r="J293" s="127">
        <f t="shared" si="26"/>
        <v>0</v>
      </c>
      <c r="K293" s="116">
        <f t="shared" si="26"/>
        <v>0</v>
      </c>
      <c r="L293" s="116">
        <f t="shared" si="26"/>
        <v>0</v>
      </c>
    </row>
    <row r="294" spans="1:12" hidden="1">
      <c r="A294" s="60">
        <v>3</v>
      </c>
      <c r="B294" s="61">
        <v>2</v>
      </c>
      <c r="C294" s="61">
        <v>2</v>
      </c>
      <c r="D294" s="61">
        <v>5</v>
      </c>
      <c r="E294" s="61">
        <v>1</v>
      </c>
      <c r="F294" s="63"/>
      <c r="G294" s="62" t="s">
        <v>204</v>
      </c>
      <c r="H294" s="90">
        <v>261</v>
      </c>
      <c r="I294" s="115">
        <f t="shared" si="26"/>
        <v>0</v>
      </c>
      <c r="J294" s="127">
        <f t="shared" si="26"/>
        <v>0</v>
      </c>
      <c r="K294" s="116">
        <f t="shared" si="26"/>
        <v>0</v>
      </c>
      <c r="L294" s="116">
        <f t="shared" si="26"/>
        <v>0</v>
      </c>
    </row>
    <row r="295" spans="1:12" hidden="1">
      <c r="A295" s="60">
        <v>3</v>
      </c>
      <c r="B295" s="61">
        <v>2</v>
      </c>
      <c r="C295" s="61">
        <v>2</v>
      </c>
      <c r="D295" s="61">
        <v>5</v>
      </c>
      <c r="E295" s="61">
        <v>1</v>
      </c>
      <c r="F295" s="63">
        <v>1</v>
      </c>
      <c r="G295" s="62" t="s">
        <v>204</v>
      </c>
      <c r="H295" s="90">
        <v>262</v>
      </c>
      <c r="I295" s="121">
        <v>0</v>
      </c>
      <c r="J295" s="121">
        <v>0</v>
      </c>
      <c r="K295" s="121">
        <v>0</v>
      </c>
      <c r="L295" s="121">
        <v>0</v>
      </c>
    </row>
    <row r="296" spans="1:12" hidden="1">
      <c r="A296" s="60">
        <v>3</v>
      </c>
      <c r="B296" s="61">
        <v>2</v>
      </c>
      <c r="C296" s="61">
        <v>2</v>
      </c>
      <c r="D296" s="61">
        <v>6</v>
      </c>
      <c r="E296" s="61"/>
      <c r="F296" s="63"/>
      <c r="G296" s="62" t="s">
        <v>187</v>
      </c>
      <c r="H296" s="90">
        <v>263</v>
      </c>
      <c r="I296" s="115">
        <f t="shared" ref="I296:L297" si="27">I297</f>
        <v>0</v>
      </c>
      <c r="J296" s="142">
        <f t="shared" si="27"/>
        <v>0</v>
      </c>
      <c r="K296" s="116">
        <f t="shared" si="27"/>
        <v>0</v>
      </c>
      <c r="L296" s="116">
        <f t="shared" si="27"/>
        <v>0</v>
      </c>
    </row>
    <row r="297" spans="1:12" hidden="1">
      <c r="A297" s="60">
        <v>3</v>
      </c>
      <c r="B297" s="61">
        <v>2</v>
      </c>
      <c r="C297" s="61">
        <v>2</v>
      </c>
      <c r="D297" s="61">
        <v>6</v>
      </c>
      <c r="E297" s="61">
        <v>1</v>
      </c>
      <c r="F297" s="63"/>
      <c r="G297" s="62" t="s">
        <v>187</v>
      </c>
      <c r="H297" s="90">
        <v>264</v>
      </c>
      <c r="I297" s="115">
        <f t="shared" si="27"/>
        <v>0</v>
      </c>
      <c r="J297" s="142">
        <f t="shared" si="27"/>
        <v>0</v>
      </c>
      <c r="K297" s="116">
        <f t="shared" si="27"/>
        <v>0</v>
      </c>
      <c r="L297" s="116">
        <f t="shared" si="27"/>
        <v>0</v>
      </c>
    </row>
    <row r="298" spans="1:12" hidden="1">
      <c r="A298" s="60">
        <v>3</v>
      </c>
      <c r="B298" s="75">
        <v>2</v>
      </c>
      <c r="C298" s="75">
        <v>2</v>
      </c>
      <c r="D298" s="61">
        <v>6</v>
      </c>
      <c r="E298" s="75">
        <v>1</v>
      </c>
      <c r="F298" s="76">
        <v>1</v>
      </c>
      <c r="G298" s="77" t="s">
        <v>187</v>
      </c>
      <c r="H298" s="90">
        <v>265</v>
      </c>
      <c r="I298" s="121">
        <v>0</v>
      </c>
      <c r="J298" s="121">
        <v>0</v>
      </c>
      <c r="K298" s="121">
        <v>0</v>
      </c>
      <c r="L298" s="121">
        <v>0</v>
      </c>
    </row>
    <row r="299" spans="1:12" hidden="1">
      <c r="A299" s="64">
        <v>3</v>
      </c>
      <c r="B299" s="60">
        <v>2</v>
      </c>
      <c r="C299" s="61">
        <v>2</v>
      </c>
      <c r="D299" s="61">
        <v>7</v>
      </c>
      <c r="E299" s="61"/>
      <c r="F299" s="63"/>
      <c r="G299" s="62" t="s">
        <v>188</v>
      </c>
      <c r="H299" s="90">
        <v>266</v>
      </c>
      <c r="I299" s="115">
        <f>I300</f>
        <v>0</v>
      </c>
      <c r="J299" s="142">
        <f>J300</f>
        <v>0</v>
      </c>
      <c r="K299" s="116">
        <f>K300</f>
        <v>0</v>
      </c>
      <c r="L299" s="116">
        <f>L300</f>
        <v>0</v>
      </c>
    </row>
    <row r="300" spans="1:12" hidden="1">
      <c r="A300" s="64">
        <v>3</v>
      </c>
      <c r="B300" s="60">
        <v>2</v>
      </c>
      <c r="C300" s="61">
        <v>2</v>
      </c>
      <c r="D300" s="61">
        <v>7</v>
      </c>
      <c r="E300" s="61">
        <v>1</v>
      </c>
      <c r="F300" s="63"/>
      <c r="G300" s="62" t="s">
        <v>188</v>
      </c>
      <c r="H300" s="90">
        <v>267</v>
      </c>
      <c r="I300" s="115">
        <f>I301+I302</f>
        <v>0</v>
      </c>
      <c r="J300" s="115">
        <f>J301+J302</f>
        <v>0</v>
      </c>
      <c r="K300" s="115">
        <f>K301+K302</f>
        <v>0</v>
      </c>
      <c r="L300" s="115">
        <f>L301+L302</f>
        <v>0</v>
      </c>
    </row>
    <row r="301" spans="1:12" ht="25.5" hidden="1" customHeight="1">
      <c r="A301" s="64">
        <v>3</v>
      </c>
      <c r="B301" s="60">
        <v>2</v>
      </c>
      <c r="C301" s="60">
        <v>2</v>
      </c>
      <c r="D301" s="61">
        <v>7</v>
      </c>
      <c r="E301" s="61">
        <v>1</v>
      </c>
      <c r="F301" s="63">
        <v>1</v>
      </c>
      <c r="G301" s="62" t="s">
        <v>189</v>
      </c>
      <c r="H301" s="90">
        <v>268</v>
      </c>
      <c r="I301" s="121">
        <v>0</v>
      </c>
      <c r="J301" s="121">
        <v>0</v>
      </c>
      <c r="K301" s="121">
        <v>0</v>
      </c>
      <c r="L301" s="121">
        <v>0</v>
      </c>
    </row>
    <row r="302" spans="1:12" ht="25.5" hidden="1" customHeight="1">
      <c r="A302" s="64">
        <v>3</v>
      </c>
      <c r="B302" s="60">
        <v>2</v>
      </c>
      <c r="C302" s="60">
        <v>2</v>
      </c>
      <c r="D302" s="61">
        <v>7</v>
      </c>
      <c r="E302" s="61">
        <v>1</v>
      </c>
      <c r="F302" s="63">
        <v>2</v>
      </c>
      <c r="G302" s="62" t="s">
        <v>190</v>
      </c>
      <c r="H302" s="90">
        <v>269</v>
      </c>
      <c r="I302" s="121">
        <v>0</v>
      </c>
      <c r="J302" s="121">
        <v>0</v>
      </c>
      <c r="K302" s="121">
        <v>0</v>
      </c>
      <c r="L302" s="121">
        <v>0</v>
      </c>
    </row>
    <row r="303" spans="1:12" ht="25.5" hidden="1" customHeight="1">
      <c r="A303" s="65">
        <v>3</v>
      </c>
      <c r="B303" s="65">
        <v>3</v>
      </c>
      <c r="C303" s="49"/>
      <c r="D303" s="50"/>
      <c r="E303" s="50"/>
      <c r="F303" s="52"/>
      <c r="G303" s="51" t="s">
        <v>205</v>
      </c>
      <c r="H303" s="90">
        <v>270</v>
      </c>
      <c r="I303" s="115">
        <f>SUM(I304+I336)</f>
        <v>0</v>
      </c>
      <c r="J303" s="142">
        <f>SUM(J304+J336)</f>
        <v>0</v>
      </c>
      <c r="K303" s="116">
        <f>SUM(K304+K336)</f>
        <v>0</v>
      </c>
      <c r="L303" s="116">
        <f>SUM(L304+L336)</f>
        <v>0</v>
      </c>
    </row>
    <row r="304" spans="1:12" ht="38.25" hidden="1" customHeight="1">
      <c r="A304" s="64">
        <v>3</v>
      </c>
      <c r="B304" s="64">
        <v>3</v>
      </c>
      <c r="C304" s="60">
        <v>1</v>
      </c>
      <c r="D304" s="61"/>
      <c r="E304" s="61"/>
      <c r="F304" s="63"/>
      <c r="G304" s="62" t="s">
        <v>206</v>
      </c>
      <c r="H304" s="90">
        <v>271</v>
      </c>
      <c r="I304" s="115">
        <f>SUM(I305+I314+I318+I322+I326+I329+I332)</f>
        <v>0</v>
      </c>
      <c r="J304" s="142">
        <f>SUM(J305+J314+J318+J322+J326+J329+J332)</f>
        <v>0</v>
      </c>
      <c r="K304" s="116">
        <f>SUM(K305+K314+K318+K322+K326+K329+K332)</f>
        <v>0</v>
      </c>
      <c r="L304" s="116">
        <f>SUM(L305+L314+L318+L322+L326+L329+L332)</f>
        <v>0</v>
      </c>
    </row>
    <row r="305" spans="1:12" hidden="1">
      <c r="A305" s="64">
        <v>3</v>
      </c>
      <c r="B305" s="64">
        <v>3</v>
      </c>
      <c r="C305" s="60">
        <v>1</v>
      </c>
      <c r="D305" s="61">
        <v>1</v>
      </c>
      <c r="E305" s="61"/>
      <c r="F305" s="63"/>
      <c r="G305" s="62" t="s">
        <v>192</v>
      </c>
      <c r="H305" s="90">
        <v>272</v>
      </c>
      <c r="I305" s="115">
        <f>SUM(I306+I308+I311)</f>
        <v>0</v>
      </c>
      <c r="J305" s="115">
        <f>SUM(J306+J308+J311)</f>
        <v>0</v>
      </c>
      <c r="K305" s="115">
        <f>SUM(K306+K308+K311)</f>
        <v>0</v>
      </c>
      <c r="L305" s="115">
        <f>SUM(L306+L308+L311)</f>
        <v>0</v>
      </c>
    </row>
    <row r="306" spans="1:12" hidden="1">
      <c r="A306" s="64">
        <v>3</v>
      </c>
      <c r="B306" s="64">
        <v>3</v>
      </c>
      <c r="C306" s="60">
        <v>1</v>
      </c>
      <c r="D306" s="61">
        <v>1</v>
      </c>
      <c r="E306" s="61">
        <v>1</v>
      </c>
      <c r="F306" s="63"/>
      <c r="G306" s="62" t="s">
        <v>170</v>
      </c>
      <c r="H306" s="90">
        <v>273</v>
      </c>
      <c r="I306" s="115">
        <f>SUM(I307:I307)</f>
        <v>0</v>
      </c>
      <c r="J306" s="142">
        <f>SUM(J307:J307)</f>
        <v>0</v>
      </c>
      <c r="K306" s="116">
        <f>SUM(K307:K307)</f>
        <v>0</v>
      </c>
      <c r="L306" s="116">
        <f>SUM(L307:L307)</f>
        <v>0</v>
      </c>
    </row>
    <row r="307" spans="1:12" hidden="1">
      <c r="A307" s="64">
        <v>3</v>
      </c>
      <c r="B307" s="64">
        <v>3</v>
      </c>
      <c r="C307" s="60">
        <v>1</v>
      </c>
      <c r="D307" s="61">
        <v>1</v>
      </c>
      <c r="E307" s="61">
        <v>1</v>
      </c>
      <c r="F307" s="63">
        <v>1</v>
      </c>
      <c r="G307" s="62" t="s">
        <v>170</v>
      </c>
      <c r="H307" s="90">
        <v>274</v>
      </c>
      <c r="I307" s="121">
        <v>0</v>
      </c>
      <c r="J307" s="121">
        <v>0</v>
      </c>
      <c r="K307" s="121">
        <v>0</v>
      </c>
      <c r="L307" s="121">
        <v>0</v>
      </c>
    </row>
    <row r="308" spans="1:12" hidden="1">
      <c r="A308" s="64">
        <v>3</v>
      </c>
      <c r="B308" s="64">
        <v>3</v>
      </c>
      <c r="C308" s="60">
        <v>1</v>
      </c>
      <c r="D308" s="61">
        <v>1</v>
      </c>
      <c r="E308" s="61">
        <v>2</v>
      </c>
      <c r="F308" s="63"/>
      <c r="G308" s="62" t="s">
        <v>193</v>
      </c>
      <c r="H308" s="90">
        <v>275</v>
      </c>
      <c r="I308" s="115">
        <f>SUM(I309:I310)</f>
        <v>0</v>
      </c>
      <c r="J308" s="115">
        <f>SUM(J309:J310)</f>
        <v>0</v>
      </c>
      <c r="K308" s="115">
        <f>SUM(K309:K310)</f>
        <v>0</v>
      </c>
      <c r="L308" s="115">
        <f>SUM(L309:L310)</f>
        <v>0</v>
      </c>
    </row>
    <row r="309" spans="1:12" hidden="1">
      <c r="A309" s="64">
        <v>3</v>
      </c>
      <c r="B309" s="64">
        <v>3</v>
      </c>
      <c r="C309" s="60">
        <v>1</v>
      </c>
      <c r="D309" s="61">
        <v>1</v>
      </c>
      <c r="E309" s="61">
        <v>2</v>
      </c>
      <c r="F309" s="63">
        <v>1</v>
      </c>
      <c r="G309" s="62" t="s">
        <v>172</v>
      </c>
      <c r="H309" s="90">
        <v>276</v>
      </c>
      <c r="I309" s="121">
        <v>0</v>
      </c>
      <c r="J309" s="121">
        <v>0</v>
      </c>
      <c r="K309" s="121">
        <v>0</v>
      </c>
      <c r="L309" s="121">
        <v>0</v>
      </c>
    </row>
    <row r="310" spans="1:12" hidden="1">
      <c r="A310" s="64">
        <v>3</v>
      </c>
      <c r="B310" s="64">
        <v>3</v>
      </c>
      <c r="C310" s="60">
        <v>1</v>
      </c>
      <c r="D310" s="61">
        <v>1</v>
      </c>
      <c r="E310" s="61">
        <v>2</v>
      </c>
      <c r="F310" s="63">
        <v>2</v>
      </c>
      <c r="G310" s="62" t="s">
        <v>173</v>
      </c>
      <c r="H310" s="90">
        <v>277</v>
      </c>
      <c r="I310" s="121">
        <v>0</v>
      </c>
      <c r="J310" s="121">
        <v>0</v>
      </c>
      <c r="K310" s="121">
        <v>0</v>
      </c>
      <c r="L310" s="121">
        <v>0</v>
      </c>
    </row>
    <row r="311" spans="1:12" hidden="1">
      <c r="A311" s="64">
        <v>3</v>
      </c>
      <c r="B311" s="64">
        <v>3</v>
      </c>
      <c r="C311" s="60">
        <v>1</v>
      </c>
      <c r="D311" s="61">
        <v>1</v>
      </c>
      <c r="E311" s="61">
        <v>3</v>
      </c>
      <c r="F311" s="63"/>
      <c r="G311" s="62" t="s">
        <v>174</v>
      </c>
      <c r="H311" s="90">
        <v>278</v>
      </c>
      <c r="I311" s="115">
        <f>SUM(I312:I313)</f>
        <v>0</v>
      </c>
      <c r="J311" s="115">
        <f>SUM(J312:J313)</f>
        <v>0</v>
      </c>
      <c r="K311" s="115">
        <f>SUM(K312:K313)</f>
        <v>0</v>
      </c>
      <c r="L311" s="115">
        <f>SUM(L312:L313)</f>
        <v>0</v>
      </c>
    </row>
    <row r="312" spans="1:12" hidden="1">
      <c r="A312" s="64">
        <v>3</v>
      </c>
      <c r="B312" s="64">
        <v>3</v>
      </c>
      <c r="C312" s="60">
        <v>1</v>
      </c>
      <c r="D312" s="61">
        <v>1</v>
      </c>
      <c r="E312" s="61">
        <v>3</v>
      </c>
      <c r="F312" s="63">
        <v>1</v>
      </c>
      <c r="G312" s="62" t="s">
        <v>175</v>
      </c>
      <c r="H312" s="90">
        <v>279</v>
      </c>
      <c r="I312" s="121">
        <v>0</v>
      </c>
      <c r="J312" s="121">
        <v>0</v>
      </c>
      <c r="K312" s="121">
        <v>0</v>
      </c>
      <c r="L312" s="121">
        <v>0</v>
      </c>
    </row>
    <row r="313" spans="1:12" hidden="1">
      <c r="A313" s="64">
        <v>3</v>
      </c>
      <c r="B313" s="64">
        <v>3</v>
      </c>
      <c r="C313" s="60">
        <v>1</v>
      </c>
      <c r="D313" s="61">
        <v>1</v>
      </c>
      <c r="E313" s="61">
        <v>3</v>
      </c>
      <c r="F313" s="63">
        <v>2</v>
      </c>
      <c r="G313" s="62" t="s">
        <v>194</v>
      </c>
      <c r="H313" s="90">
        <v>280</v>
      </c>
      <c r="I313" s="121">
        <v>0</v>
      </c>
      <c r="J313" s="121">
        <v>0</v>
      </c>
      <c r="K313" s="121">
        <v>0</v>
      </c>
      <c r="L313" s="121">
        <v>0</v>
      </c>
    </row>
    <row r="314" spans="1:12" hidden="1">
      <c r="A314" s="73">
        <v>3</v>
      </c>
      <c r="B314" s="57">
        <v>3</v>
      </c>
      <c r="C314" s="60">
        <v>1</v>
      </c>
      <c r="D314" s="61">
        <v>2</v>
      </c>
      <c r="E314" s="61"/>
      <c r="F314" s="63"/>
      <c r="G314" s="62" t="s">
        <v>207</v>
      </c>
      <c r="H314" s="90">
        <v>281</v>
      </c>
      <c r="I314" s="115">
        <f>I315</f>
        <v>0</v>
      </c>
      <c r="J314" s="142">
        <f>J315</f>
        <v>0</v>
      </c>
      <c r="K314" s="116">
        <f>K315</f>
        <v>0</v>
      </c>
      <c r="L314" s="116">
        <f>L315</f>
        <v>0</v>
      </c>
    </row>
    <row r="315" spans="1:12" hidden="1">
      <c r="A315" s="73">
        <v>3</v>
      </c>
      <c r="B315" s="73">
        <v>3</v>
      </c>
      <c r="C315" s="57">
        <v>1</v>
      </c>
      <c r="D315" s="55">
        <v>2</v>
      </c>
      <c r="E315" s="55">
        <v>1</v>
      </c>
      <c r="F315" s="58"/>
      <c r="G315" s="62" t="s">
        <v>207</v>
      </c>
      <c r="H315" s="90">
        <v>282</v>
      </c>
      <c r="I315" s="122">
        <f>SUM(I316:I317)</f>
        <v>0</v>
      </c>
      <c r="J315" s="143">
        <f>SUM(J316:J317)</f>
        <v>0</v>
      </c>
      <c r="K315" s="123">
        <f>SUM(K316:K317)</f>
        <v>0</v>
      </c>
      <c r="L315" s="123">
        <f>SUM(L316:L317)</f>
        <v>0</v>
      </c>
    </row>
    <row r="316" spans="1:12" ht="25.5" hidden="1" customHeight="1">
      <c r="A316" s="64">
        <v>3</v>
      </c>
      <c r="B316" s="64">
        <v>3</v>
      </c>
      <c r="C316" s="60">
        <v>1</v>
      </c>
      <c r="D316" s="61">
        <v>2</v>
      </c>
      <c r="E316" s="61">
        <v>1</v>
      </c>
      <c r="F316" s="63">
        <v>1</v>
      </c>
      <c r="G316" s="62" t="s">
        <v>208</v>
      </c>
      <c r="H316" s="90">
        <v>283</v>
      </c>
      <c r="I316" s="121">
        <v>0</v>
      </c>
      <c r="J316" s="121">
        <v>0</v>
      </c>
      <c r="K316" s="121">
        <v>0</v>
      </c>
      <c r="L316" s="121">
        <v>0</v>
      </c>
    </row>
    <row r="317" spans="1:12" hidden="1">
      <c r="A317" s="67">
        <v>3</v>
      </c>
      <c r="B317" s="91">
        <v>3</v>
      </c>
      <c r="C317" s="74">
        <v>1</v>
      </c>
      <c r="D317" s="75">
        <v>2</v>
      </c>
      <c r="E317" s="75">
        <v>1</v>
      </c>
      <c r="F317" s="76">
        <v>2</v>
      </c>
      <c r="G317" s="77" t="s">
        <v>209</v>
      </c>
      <c r="H317" s="90">
        <v>284</v>
      </c>
      <c r="I317" s="121">
        <v>0</v>
      </c>
      <c r="J317" s="121">
        <v>0</v>
      </c>
      <c r="K317" s="121">
        <v>0</v>
      </c>
      <c r="L317" s="121">
        <v>0</v>
      </c>
    </row>
    <row r="318" spans="1:12" ht="25.5" hidden="1" customHeight="1">
      <c r="A318" s="60">
        <v>3</v>
      </c>
      <c r="B318" s="62">
        <v>3</v>
      </c>
      <c r="C318" s="60">
        <v>1</v>
      </c>
      <c r="D318" s="61">
        <v>3</v>
      </c>
      <c r="E318" s="61"/>
      <c r="F318" s="63"/>
      <c r="G318" s="62" t="s">
        <v>210</v>
      </c>
      <c r="H318" s="90">
        <v>285</v>
      </c>
      <c r="I318" s="115">
        <f>I319</f>
        <v>0</v>
      </c>
      <c r="J318" s="142">
        <f>J319</f>
        <v>0</v>
      </c>
      <c r="K318" s="116">
        <f>K319</f>
        <v>0</v>
      </c>
      <c r="L318" s="116">
        <f>L319</f>
        <v>0</v>
      </c>
    </row>
    <row r="319" spans="1:12" ht="25.5" hidden="1" customHeight="1">
      <c r="A319" s="60">
        <v>3</v>
      </c>
      <c r="B319" s="77">
        <v>3</v>
      </c>
      <c r="C319" s="74">
        <v>1</v>
      </c>
      <c r="D319" s="75">
        <v>3</v>
      </c>
      <c r="E319" s="75">
        <v>1</v>
      </c>
      <c r="F319" s="76"/>
      <c r="G319" s="62" t="s">
        <v>210</v>
      </c>
      <c r="H319" s="90">
        <v>286</v>
      </c>
      <c r="I319" s="116">
        <f>I320+I321</f>
        <v>0</v>
      </c>
      <c r="J319" s="116">
        <f>J320+J321</f>
        <v>0</v>
      </c>
      <c r="K319" s="116">
        <f>K320+K321</f>
        <v>0</v>
      </c>
      <c r="L319" s="116">
        <f>L320+L321</f>
        <v>0</v>
      </c>
    </row>
    <row r="320" spans="1:12" ht="25.5" hidden="1" customHeight="1">
      <c r="A320" s="60">
        <v>3</v>
      </c>
      <c r="B320" s="62">
        <v>3</v>
      </c>
      <c r="C320" s="60">
        <v>1</v>
      </c>
      <c r="D320" s="61">
        <v>3</v>
      </c>
      <c r="E320" s="61">
        <v>1</v>
      </c>
      <c r="F320" s="63">
        <v>1</v>
      </c>
      <c r="G320" s="62" t="s">
        <v>211</v>
      </c>
      <c r="H320" s="90">
        <v>287</v>
      </c>
      <c r="I320" s="139">
        <v>0</v>
      </c>
      <c r="J320" s="139">
        <v>0</v>
      </c>
      <c r="K320" s="139">
        <v>0</v>
      </c>
      <c r="L320" s="138">
        <v>0</v>
      </c>
    </row>
    <row r="321" spans="1:12" ht="25.5" hidden="1" customHeight="1">
      <c r="A321" s="60">
        <v>3</v>
      </c>
      <c r="B321" s="62">
        <v>3</v>
      </c>
      <c r="C321" s="60">
        <v>1</v>
      </c>
      <c r="D321" s="61">
        <v>3</v>
      </c>
      <c r="E321" s="61">
        <v>1</v>
      </c>
      <c r="F321" s="63">
        <v>2</v>
      </c>
      <c r="G321" s="62" t="s">
        <v>212</v>
      </c>
      <c r="H321" s="90">
        <v>288</v>
      </c>
      <c r="I321" s="121">
        <v>0</v>
      </c>
      <c r="J321" s="121">
        <v>0</v>
      </c>
      <c r="K321" s="121">
        <v>0</v>
      </c>
      <c r="L321" s="121">
        <v>0</v>
      </c>
    </row>
    <row r="322" spans="1:12" hidden="1">
      <c r="A322" s="60">
        <v>3</v>
      </c>
      <c r="B322" s="62">
        <v>3</v>
      </c>
      <c r="C322" s="60">
        <v>1</v>
      </c>
      <c r="D322" s="61">
        <v>4</v>
      </c>
      <c r="E322" s="61"/>
      <c r="F322" s="63"/>
      <c r="G322" s="62" t="s">
        <v>213</v>
      </c>
      <c r="H322" s="90">
        <v>289</v>
      </c>
      <c r="I322" s="115">
        <f>I323</f>
        <v>0</v>
      </c>
      <c r="J322" s="142">
        <f>J323</f>
        <v>0</v>
      </c>
      <c r="K322" s="116">
        <f>K323</f>
        <v>0</v>
      </c>
      <c r="L322" s="116">
        <f>L323</f>
        <v>0</v>
      </c>
    </row>
    <row r="323" spans="1:12" hidden="1">
      <c r="A323" s="64">
        <v>3</v>
      </c>
      <c r="B323" s="60">
        <v>3</v>
      </c>
      <c r="C323" s="61">
        <v>1</v>
      </c>
      <c r="D323" s="61">
        <v>4</v>
      </c>
      <c r="E323" s="61">
        <v>1</v>
      </c>
      <c r="F323" s="63"/>
      <c r="G323" s="62" t="s">
        <v>213</v>
      </c>
      <c r="H323" s="90">
        <v>290</v>
      </c>
      <c r="I323" s="115">
        <f>SUM(I324:I325)</f>
        <v>0</v>
      </c>
      <c r="J323" s="115">
        <f>SUM(J324:J325)</f>
        <v>0</v>
      </c>
      <c r="K323" s="115">
        <f>SUM(K324:K325)</f>
        <v>0</v>
      </c>
      <c r="L323" s="115">
        <f>SUM(L324:L325)</f>
        <v>0</v>
      </c>
    </row>
    <row r="324" spans="1:12" hidden="1">
      <c r="A324" s="64">
        <v>3</v>
      </c>
      <c r="B324" s="60">
        <v>3</v>
      </c>
      <c r="C324" s="61">
        <v>1</v>
      </c>
      <c r="D324" s="61">
        <v>4</v>
      </c>
      <c r="E324" s="61">
        <v>1</v>
      </c>
      <c r="F324" s="63">
        <v>1</v>
      </c>
      <c r="G324" s="62" t="s">
        <v>214</v>
      </c>
      <c r="H324" s="90">
        <v>291</v>
      </c>
      <c r="I324" s="120">
        <v>0</v>
      </c>
      <c r="J324" s="121">
        <v>0</v>
      </c>
      <c r="K324" s="121">
        <v>0</v>
      </c>
      <c r="L324" s="120">
        <v>0</v>
      </c>
    </row>
    <row r="325" spans="1:12" hidden="1">
      <c r="A325" s="60">
        <v>3</v>
      </c>
      <c r="B325" s="61">
        <v>3</v>
      </c>
      <c r="C325" s="61">
        <v>1</v>
      </c>
      <c r="D325" s="61">
        <v>4</v>
      </c>
      <c r="E325" s="61">
        <v>1</v>
      </c>
      <c r="F325" s="63">
        <v>2</v>
      </c>
      <c r="G325" s="62" t="s">
        <v>215</v>
      </c>
      <c r="H325" s="90">
        <v>292</v>
      </c>
      <c r="I325" s="121">
        <v>0</v>
      </c>
      <c r="J325" s="139">
        <v>0</v>
      </c>
      <c r="K325" s="139">
        <v>0</v>
      </c>
      <c r="L325" s="138">
        <v>0</v>
      </c>
    </row>
    <row r="326" spans="1:12" hidden="1">
      <c r="A326" s="60">
        <v>3</v>
      </c>
      <c r="B326" s="61">
        <v>3</v>
      </c>
      <c r="C326" s="61">
        <v>1</v>
      </c>
      <c r="D326" s="61">
        <v>5</v>
      </c>
      <c r="E326" s="61"/>
      <c r="F326" s="63"/>
      <c r="G326" s="62" t="s">
        <v>216</v>
      </c>
      <c r="H326" s="90">
        <v>293</v>
      </c>
      <c r="I326" s="123">
        <f t="shared" ref="I326:L327" si="28">I327</f>
        <v>0</v>
      </c>
      <c r="J326" s="142">
        <f t="shared" si="28"/>
        <v>0</v>
      </c>
      <c r="K326" s="116">
        <f t="shared" si="28"/>
        <v>0</v>
      </c>
      <c r="L326" s="116">
        <f t="shared" si="28"/>
        <v>0</v>
      </c>
    </row>
    <row r="327" spans="1:12" hidden="1">
      <c r="A327" s="57">
        <v>3</v>
      </c>
      <c r="B327" s="75">
        <v>3</v>
      </c>
      <c r="C327" s="75">
        <v>1</v>
      </c>
      <c r="D327" s="75">
        <v>5</v>
      </c>
      <c r="E327" s="75">
        <v>1</v>
      </c>
      <c r="F327" s="76"/>
      <c r="G327" s="62" t="s">
        <v>216</v>
      </c>
      <c r="H327" s="90">
        <v>294</v>
      </c>
      <c r="I327" s="116">
        <f t="shared" si="28"/>
        <v>0</v>
      </c>
      <c r="J327" s="143">
        <f t="shared" si="28"/>
        <v>0</v>
      </c>
      <c r="K327" s="123">
        <f t="shared" si="28"/>
        <v>0</v>
      </c>
      <c r="L327" s="123">
        <f t="shared" si="28"/>
        <v>0</v>
      </c>
    </row>
    <row r="328" spans="1:12" hidden="1">
      <c r="A328" s="60">
        <v>3</v>
      </c>
      <c r="B328" s="61">
        <v>3</v>
      </c>
      <c r="C328" s="61">
        <v>1</v>
      </c>
      <c r="D328" s="61">
        <v>5</v>
      </c>
      <c r="E328" s="61">
        <v>1</v>
      </c>
      <c r="F328" s="63">
        <v>1</v>
      </c>
      <c r="G328" s="62" t="s">
        <v>217</v>
      </c>
      <c r="H328" s="90">
        <v>295</v>
      </c>
      <c r="I328" s="121">
        <v>0</v>
      </c>
      <c r="J328" s="139">
        <v>0</v>
      </c>
      <c r="K328" s="139">
        <v>0</v>
      </c>
      <c r="L328" s="138">
        <v>0</v>
      </c>
    </row>
    <row r="329" spans="1:12" hidden="1">
      <c r="A329" s="60">
        <v>3</v>
      </c>
      <c r="B329" s="61">
        <v>3</v>
      </c>
      <c r="C329" s="61">
        <v>1</v>
      </c>
      <c r="D329" s="61">
        <v>6</v>
      </c>
      <c r="E329" s="61"/>
      <c r="F329" s="63"/>
      <c r="G329" s="62" t="s">
        <v>187</v>
      </c>
      <c r="H329" s="90">
        <v>296</v>
      </c>
      <c r="I329" s="116">
        <f t="shared" ref="I329:L330" si="29">I330</f>
        <v>0</v>
      </c>
      <c r="J329" s="142">
        <f t="shared" si="29"/>
        <v>0</v>
      </c>
      <c r="K329" s="116">
        <f t="shared" si="29"/>
        <v>0</v>
      </c>
      <c r="L329" s="116">
        <f t="shared" si="29"/>
        <v>0</v>
      </c>
    </row>
    <row r="330" spans="1:12" hidden="1">
      <c r="A330" s="60">
        <v>3</v>
      </c>
      <c r="B330" s="61">
        <v>3</v>
      </c>
      <c r="C330" s="61">
        <v>1</v>
      </c>
      <c r="D330" s="61">
        <v>6</v>
      </c>
      <c r="E330" s="61">
        <v>1</v>
      </c>
      <c r="F330" s="63"/>
      <c r="G330" s="62" t="s">
        <v>187</v>
      </c>
      <c r="H330" s="90">
        <v>297</v>
      </c>
      <c r="I330" s="115">
        <f t="shared" si="29"/>
        <v>0</v>
      </c>
      <c r="J330" s="142">
        <f t="shared" si="29"/>
        <v>0</v>
      </c>
      <c r="K330" s="116">
        <f t="shared" si="29"/>
        <v>0</v>
      </c>
      <c r="L330" s="116">
        <f t="shared" si="29"/>
        <v>0</v>
      </c>
    </row>
    <row r="331" spans="1:12" hidden="1">
      <c r="A331" s="60">
        <v>3</v>
      </c>
      <c r="B331" s="61">
        <v>3</v>
      </c>
      <c r="C331" s="61">
        <v>1</v>
      </c>
      <c r="D331" s="61">
        <v>6</v>
      </c>
      <c r="E331" s="61">
        <v>1</v>
      </c>
      <c r="F331" s="63">
        <v>1</v>
      </c>
      <c r="G331" s="62" t="s">
        <v>187</v>
      </c>
      <c r="H331" s="90">
        <v>298</v>
      </c>
      <c r="I331" s="139">
        <v>0</v>
      </c>
      <c r="J331" s="139">
        <v>0</v>
      </c>
      <c r="K331" s="139">
        <v>0</v>
      </c>
      <c r="L331" s="138">
        <v>0</v>
      </c>
    </row>
    <row r="332" spans="1:12" hidden="1">
      <c r="A332" s="60">
        <v>3</v>
      </c>
      <c r="B332" s="61">
        <v>3</v>
      </c>
      <c r="C332" s="61">
        <v>1</v>
      </c>
      <c r="D332" s="61">
        <v>7</v>
      </c>
      <c r="E332" s="61"/>
      <c r="F332" s="63"/>
      <c r="G332" s="62" t="s">
        <v>218</v>
      </c>
      <c r="H332" s="90">
        <v>299</v>
      </c>
      <c r="I332" s="115">
        <f>I333</f>
        <v>0</v>
      </c>
      <c r="J332" s="142">
        <f>J333</f>
        <v>0</v>
      </c>
      <c r="K332" s="116">
        <f>K333</f>
        <v>0</v>
      </c>
      <c r="L332" s="116">
        <f>L333</f>
        <v>0</v>
      </c>
    </row>
    <row r="333" spans="1:12" hidden="1">
      <c r="A333" s="60">
        <v>3</v>
      </c>
      <c r="B333" s="61">
        <v>3</v>
      </c>
      <c r="C333" s="61">
        <v>1</v>
      </c>
      <c r="D333" s="61">
        <v>7</v>
      </c>
      <c r="E333" s="61">
        <v>1</v>
      </c>
      <c r="F333" s="63"/>
      <c r="G333" s="62" t="s">
        <v>218</v>
      </c>
      <c r="H333" s="90">
        <v>300</v>
      </c>
      <c r="I333" s="115">
        <f>I334+I335</f>
        <v>0</v>
      </c>
      <c r="J333" s="115">
        <f>J334+J335</f>
        <v>0</v>
      </c>
      <c r="K333" s="115">
        <f>K334+K335</f>
        <v>0</v>
      </c>
      <c r="L333" s="115">
        <f>L334+L335</f>
        <v>0</v>
      </c>
    </row>
    <row r="334" spans="1:12" ht="25.5" hidden="1" customHeight="1">
      <c r="A334" s="60">
        <v>3</v>
      </c>
      <c r="B334" s="61">
        <v>3</v>
      </c>
      <c r="C334" s="61">
        <v>1</v>
      </c>
      <c r="D334" s="61">
        <v>7</v>
      </c>
      <c r="E334" s="61">
        <v>1</v>
      </c>
      <c r="F334" s="63">
        <v>1</v>
      </c>
      <c r="G334" s="62" t="s">
        <v>219</v>
      </c>
      <c r="H334" s="90">
        <v>301</v>
      </c>
      <c r="I334" s="139">
        <v>0</v>
      </c>
      <c r="J334" s="139">
        <v>0</v>
      </c>
      <c r="K334" s="139">
        <v>0</v>
      </c>
      <c r="L334" s="138">
        <v>0</v>
      </c>
    </row>
    <row r="335" spans="1:12" ht="25.5" hidden="1" customHeight="1">
      <c r="A335" s="60">
        <v>3</v>
      </c>
      <c r="B335" s="61">
        <v>3</v>
      </c>
      <c r="C335" s="61">
        <v>1</v>
      </c>
      <c r="D335" s="61">
        <v>7</v>
      </c>
      <c r="E335" s="61">
        <v>1</v>
      </c>
      <c r="F335" s="63">
        <v>2</v>
      </c>
      <c r="G335" s="62" t="s">
        <v>220</v>
      </c>
      <c r="H335" s="90">
        <v>302</v>
      </c>
      <c r="I335" s="121">
        <v>0</v>
      </c>
      <c r="J335" s="121">
        <v>0</v>
      </c>
      <c r="K335" s="121">
        <v>0</v>
      </c>
      <c r="L335" s="121">
        <v>0</v>
      </c>
    </row>
    <row r="336" spans="1:12" ht="38.25" hidden="1" customHeight="1">
      <c r="A336" s="60">
        <v>3</v>
      </c>
      <c r="B336" s="61">
        <v>3</v>
      </c>
      <c r="C336" s="61">
        <v>2</v>
      </c>
      <c r="D336" s="61"/>
      <c r="E336" s="61"/>
      <c r="F336" s="63"/>
      <c r="G336" s="62" t="s">
        <v>221</v>
      </c>
      <c r="H336" s="90">
        <v>303</v>
      </c>
      <c r="I336" s="115">
        <f>SUM(I337+I346+I350+I354+I358+I361+I364)</f>
        <v>0</v>
      </c>
      <c r="J336" s="142">
        <f>SUM(J337+J346+J350+J354+J358+J361+J364)</f>
        <v>0</v>
      </c>
      <c r="K336" s="116">
        <f>SUM(K337+K346+K350+K354+K358+K361+K364)</f>
        <v>0</v>
      </c>
      <c r="L336" s="116">
        <f>SUM(L337+L346+L350+L354+L358+L361+L364)</f>
        <v>0</v>
      </c>
    </row>
    <row r="337" spans="1:15" hidden="1">
      <c r="A337" s="60">
        <v>3</v>
      </c>
      <c r="B337" s="61">
        <v>3</v>
      </c>
      <c r="C337" s="61">
        <v>2</v>
      </c>
      <c r="D337" s="61">
        <v>1</v>
      </c>
      <c r="E337" s="61"/>
      <c r="F337" s="63"/>
      <c r="G337" s="62" t="s">
        <v>169</v>
      </c>
      <c r="H337" s="90">
        <v>304</v>
      </c>
      <c r="I337" s="115">
        <f>I338</f>
        <v>0</v>
      </c>
      <c r="J337" s="142">
        <f>J338</f>
        <v>0</v>
      </c>
      <c r="K337" s="116">
        <f>K338</f>
        <v>0</v>
      </c>
      <c r="L337" s="116">
        <f>L338</f>
        <v>0</v>
      </c>
    </row>
    <row r="338" spans="1:15" hidden="1">
      <c r="A338" s="64">
        <v>3</v>
      </c>
      <c r="B338" s="60">
        <v>3</v>
      </c>
      <c r="C338" s="61">
        <v>2</v>
      </c>
      <c r="D338" s="62">
        <v>1</v>
      </c>
      <c r="E338" s="60">
        <v>1</v>
      </c>
      <c r="F338" s="63"/>
      <c r="G338" s="62" t="s">
        <v>169</v>
      </c>
      <c r="H338" s="90">
        <v>305</v>
      </c>
      <c r="I338" s="115">
        <f>SUM(I339:I339)</f>
        <v>0</v>
      </c>
      <c r="J338" s="115">
        <f>SUM(J339:J339)</f>
        <v>0</v>
      </c>
      <c r="K338" s="115">
        <f>SUM(K339:K339)</f>
        <v>0</v>
      </c>
      <c r="L338" s="115">
        <f>SUM(L339:L339)</f>
        <v>0</v>
      </c>
      <c r="M338" s="101"/>
      <c r="N338" s="101"/>
      <c r="O338" s="101"/>
    </row>
    <row r="339" spans="1:15" hidden="1">
      <c r="A339" s="64">
        <v>3</v>
      </c>
      <c r="B339" s="60">
        <v>3</v>
      </c>
      <c r="C339" s="61">
        <v>2</v>
      </c>
      <c r="D339" s="62">
        <v>1</v>
      </c>
      <c r="E339" s="60">
        <v>1</v>
      </c>
      <c r="F339" s="63">
        <v>1</v>
      </c>
      <c r="G339" s="62" t="s">
        <v>170</v>
      </c>
      <c r="H339" s="90">
        <v>306</v>
      </c>
      <c r="I339" s="139">
        <v>0</v>
      </c>
      <c r="J339" s="139">
        <v>0</v>
      </c>
      <c r="K339" s="139">
        <v>0</v>
      </c>
      <c r="L339" s="138">
        <v>0</v>
      </c>
    </row>
    <row r="340" spans="1:15" hidden="1">
      <c r="A340" s="64">
        <v>3</v>
      </c>
      <c r="B340" s="60">
        <v>3</v>
      </c>
      <c r="C340" s="61">
        <v>2</v>
      </c>
      <c r="D340" s="62">
        <v>1</v>
      </c>
      <c r="E340" s="60">
        <v>2</v>
      </c>
      <c r="F340" s="63"/>
      <c r="G340" s="77" t="s">
        <v>193</v>
      </c>
      <c r="H340" s="90">
        <v>307</v>
      </c>
      <c r="I340" s="115">
        <f>SUM(I341:I342)</f>
        <v>0</v>
      </c>
      <c r="J340" s="115">
        <f>SUM(J341:J342)</f>
        <v>0</v>
      </c>
      <c r="K340" s="115">
        <f>SUM(K341:K342)</f>
        <v>0</v>
      </c>
      <c r="L340" s="115">
        <f>SUM(L341:L342)</f>
        <v>0</v>
      </c>
    </row>
    <row r="341" spans="1:15" hidden="1">
      <c r="A341" s="64">
        <v>3</v>
      </c>
      <c r="B341" s="60">
        <v>3</v>
      </c>
      <c r="C341" s="61">
        <v>2</v>
      </c>
      <c r="D341" s="62">
        <v>1</v>
      </c>
      <c r="E341" s="60">
        <v>2</v>
      </c>
      <c r="F341" s="63">
        <v>1</v>
      </c>
      <c r="G341" s="77" t="s">
        <v>172</v>
      </c>
      <c r="H341" s="90">
        <v>308</v>
      </c>
      <c r="I341" s="139">
        <v>0</v>
      </c>
      <c r="J341" s="139">
        <v>0</v>
      </c>
      <c r="K341" s="139">
        <v>0</v>
      </c>
      <c r="L341" s="138">
        <v>0</v>
      </c>
    </row>
    <row r="342" spans="1:15" hidden="1">
      <c r="A342" s="64">
        <v>3</v>
      </c>
      <c r="B342" s="60">
        <v>3</v>
      </c>
      <c r="C342" s="61">
        <v>2</v>
      </c>
      <c r="D342" s="62">
        <v>1</v>
      </c>
      <c r="E342" s="60">
        <v>2</v>
      </c>
      <c r="F342" s="63">
        <v>2</v>
      </c>
      <c r="G342" s="77" t="s">
        <v>173</v>
      </c>
      <c r="H342" s="90">
        <v>309</v>
      </c>
      <c r="I342" s="121">
        <v>0</v>
      </c>
      <c r="J342" s="121">
        <v>0</v>
      </c>
      <c r="K342" s="121">
        <v>0</v>
      </c>
      <c r="L342" s="121">
        <v>0</v>
      </c>
    </row>
    <row r="343" spans="1:15" hidden="1">
      <c r="A343" s="64">
        <v>3</v>
      </c>
      <c r="B343" s="60">
        <v>3</v>
      </c>
      <c r="C343" s="61">
        <v>2</v>
      </c>
      <c r="D343" s="62">
        <v>1</v>
      </c>
      <c r="E343" s="60">
        <v>3</v>
      </c>
      <c r="F343" s="63"/>
      <c r="G343" s="77" t="s">
        <v>174</v>
      </c>
      <c r="H343" s="90">
        <v>310</v>
      </c>
      <c r="I343" s="115">
        <f>SUM(I344:I345)</f>
        <v>0</v>
      </c>
      <c r="J343" s="115">
        <f>SUM(J344:J345)</f>
        <v>0</v>
      </c>
      <c r="K343" s="115">
        <f>SUM(K344:K345)</f>
        <v>0</v>
      </c>
      <c r="L343" s="115">
        <f>SUM(L344:L345)</f>
        <v>0</v>
      </c>
    </row>
    <row r="344" spans="1:15" hidden="1">
      <c r="A344" s="64">
        <v>3</v>
      </c>
      <c r="B344" s="60">
        <v>3</v>
      </c>
      <c r="C344" s="61">
        <v>2</v>
      </c>
      <c r="D344" s="62">
        <v>1</v>
      </c>
      <c r="E344" s="60">
        <v>3</v>
      </c>
      <c r="F344" s="63">
        <v>1</v>
      </c>
      <c r="G344" s="77" t="s">
        <v>175</v>
      </c>
      <c r="H344" s="90">
        <v>311</v>
      </c>
      <c r="I344" s="121">
        <v>0</v>
      </c>
      <c r="J344" s="121">
        <v>0</v>
      </c>
      <c r="K344" s="121">
        <v>0</v>
      </c>
      <c r="L344" s="121">
        <v>0</v>
      </c>
    </row>
    <row r="345" spans="1:15" hidden="1">
      <c r="A345" s="64">
        <v>3</v>
      </c>
      <c r="B345" s="60">
        <v>3</v>
      </c>
      <c r="C345" s="61">
        <v>2</v>
      </c>
      <c r="D345" s="62">
        <v>1</v>
      </c>
      <c r="E345" s="60">
        <v>3</v>
      </c>
      <c r="F345" s="63">
        <v>2</v>
      </c>
      <c r="G345" s="77" t="s">
        <v>194</v>
      </c>
      <c r="H345" s="90">
        <v>312</v>
      </c>
      <c r="I345" s="126">
        <v>0</v>
      </c>
      <c r="J345" s="144">
        <v>0</v>
      </c>
      <c r="K345" s="126">
        <v>0</v>
      </c>
      <c r="L345" s="126">
        <v>0</v>
      </c>
    </row>
    <row r="346" spans="1:15" hidden="1">
      <c r="A346" s="67">
        <v>3</v>
      </c>
      <c r="B346" s="67">
        <v>3</v>
      </c>
      <c r="C346" s="74">
        <v>2</v>
      </c>
      <c r="D346" s="77">
        <v>2</v>
      </c>
      <c r="E346" s="74"/>
      <c r="F346" s="76"/>
      <c r="G346" s="77" t="s">
        <v>207</v>
      </c>
      <c r="H346" s="90">
        <v>313</v>
      </c>
      <c r="I346" s="124">
        <f>I347</f>
        <v>0</v>
      </c>
      <c r="J346" s="145">
        <f>J347</f>
        <v>0</v>
      </c>
      <c r="K346" s="125">
        <f>K347</f>
        <v>0</v>
      </c>
      <c r="L346" s="125">
        <f>L347</f>
        <v>0</v>
      </c>
    </row>
    <row r="347" spans="1:15" hidden="1">
      <c r="A347" s="64">
        <v>3</v>
      </c>
      <c r="B347" s="64">
        <v>3</v>
      </c>
      <c r="C347" s="60">
        <v>2</v>
      </c>
      <c r="D347" s="62">
        <v>2</v>
      </c>
      <c r="E347" s="60">
        <v>1</v>
      </c>
      <c r="F347" s="63"/>
      <c r="G347" s="77" t="s">
        <v>207</v>
      </c>
      <c r="H347" s="90">
        <v>314</v>
      </c>
      <c r="I347" s="115">
        <f>SUM(I348:I349)</f>
        <v>0</v>
      </c>
      <c r="J347" s="127">
        <f>SUM(J348:J349)</f>
        <v>0</v>
      </c>
      <c r="K347" s="116">
        <f>SUM(K348:K349)</f>
        <v>0</v>
      </c>
      <c r="L347" s="116">
        <f>SUM(L348:L349)</f>
        <v>0</v>
      </c>
    </row>
    <row r="348" spans="1:15" ht="25.5" hidden="1" customHeight="1">
      <c r="A348" s="64">
        <v>3</v>
      </c>
      <c r="B348" s="64">
        <v>3</v>
      </c>
      <c r="C348" s="60">
        <v>2</v>
      </c>
      <c r="D348" s="62">
        <v>2</v>
      </c>
      <c r="E348" s="64">
        <v>1</v>
      </c>
      <c r="F348" s="84">
        <v>1</v>
      </c>
      <c r="G348" s="62" t="s">
        <v>208</v>
      </c>
      <c r="H348" s="90">
        <v>315</v>
      </c>
      <c r="I348" s="121">
        <v>0</v>
      </c>
      <c r="J348" s="121">
        <v>0</v>
      </c>
      <c r="K348" s="121">
        <v>0</v>
      </c>
      <c r="L348" s="121">
        <v>0</v>
      </c>
    </row>
    <row r="349" spans="1:15" hidden="1">
      <c r="A349" s="67">
        <v>3</v>
      </c>
      <c r="B349" s="67">
        <v>3</v>
      </c>
      <c r="C349" s="68">
        <v>2</v>
      </c>
      <c r="D349" s="69">
        <v>2</v>
      </c>
      <c r="E349" s="70">
        <v>1</v>
      </c>
      <c r="F349" s="89">
        <v>2</v>
      </c>
      <c r="G349" s="70" t="s">
        <v>209</v>
      </c>
      <c r="H349" s="90">
        <v>316</v>
      </c>
      <c r="I349" s="121">
        <v>0</v>
      </c>
      <c r="J349" s="121">
        <v>0</v>
      </c>
      <c r="K349" s="121">
        <v>0</v>
      </c>
      <c r="L349" s="121">
        <v>0</v>
      </c>
    </row>
    <row r="350" spans="1:15" ht="25.5" hidden="1" customHeight="1">
      <c r="A350" s="64">
        <v>3</v>
      </c>
      <c r="B350" s="64">
        <v>3</v>
      </c>
      <c r="C350" s="60">
        <v>2</v>
      </c>
      <c r="D350" s="61">
        <v>3</v>
      </c>
      <c r="E350" s="62"/>
      <c r="F350" s="84"/>
      <c r="G350" s="62" t="s">
        <v>210</v>
      </c>
      <c r="H350" s="90">
        <v>317</v>
      </c>
      <c r="I350" s="115">
        <f>I351</f>
        <v>0</v>
      </c>
      <c r="J350" s="127">
        <f>J351</f>
        <v>0</v>
      </c>
      <c r="K350" s="116">
        <f>K351</f>
        <v>0</v>
      </c>
      <c r="L350" s="116">
        <f>L351</f>
        <v>0</v>
      </c>
    </row>
    <row r="351" spans="1:15" ht="25.5" hidden="1" customHeight="1">
      <c r="A351" s="64">
        <v>3</v>
      </c>
      <c r="B351" s="64">
        <v>3</v>
      </c>
      <c r="C351" s="60">
        <v>2</v>
      </c>
      <c r="D351" s="61">
        <v>3</v>
      </c>
      <c r="E351" s="62">
        <v>1</v>
      </c>
      <c r="F351" s="84"/>
      <c r="G351" s="62" t="s">
        <v>210</v>
      </c>
      <c r="H351" s="90">
        <v>318</v>
      </c>
      <c r="I351" s="115">
        <f>I352+I353</f>
        <v>0</v>
      </c>
      <c r="J351" s="115">
        <f>J352+J353</f>
        <v>0</v>
      </c>
      <c r="K351" s="115">
        <f>K352+K353</f>
        <v>0</v>
      </c>
      <c r="L351" s="115">
        <f>L352+L353</f>
        <v>0</v>
      </c>
    </row>
    <row r="352" spans="1:15" ht="25.5" hidden="1" customHeight="1">
      <c r="A352" s="64">
        <v>3</v>
      </c>
      <c r="B352" s="64">
        <v>3</v>
      </c>
      <c r="C352" s="60">
        <v>2</v>
      </c>
      <c r="D352" s="61">
        <v>3</v>
      </c>
      <c r="E352" s="62">
        <v>1</v>
      </c>
      <c r="F352" s="84">
        <v>1</v>
      </c>
      <c r="G352" s="62" t="s">
        <v>211</v>
      </c>
      <c r="H352" s="90">
        <v>319</v>
      </c>
      <c r="I352" s="139">
        <v>0</v>
      </c>
      <c r="J352" s="139">
        <v>0</v>
      </c>
      <c r="K352" s="139">
        <v>0</v>
      </c>
      <c r="L352" s="138">
        <v>0</v>
      </c>
    </row>
    <row r="353" spans="1:12" ht="25.5" hidden="1" customHeight="1">
      <c r="A353" s="64">
        <v>3</v>
      </c>
      <c r="B353" s="64">
        <v>3</v>
      </c>
      <c r="C353" s="60">
        <v>2</v>
      </c>
      <c r="D353" s="61">
        <v>3</v>
      </c>
      <c r="E353" s="62">
        <v>1</v>
      </c>
      <c r="F353" s="84">
        <v>2</v>
      </c>
      <c r="G353" s="62" t="s">
        <v>212</v>
      </c>
      <c r="H353" s="90">
        <v>320</v>
      </c>
      <c r="I353" s="121">
        <v>0</v>
      </c>
      <c r="J353" s="121">
        <v>0</v>
      </c>
      <c r="K353" s="121">
        <v>0</v>
      </c>
      <c r="L353" s="121">
        <v>0</v>
      </c>
    </row>
    <row r="354" spans="1:12" hidden="1">
      <c r="A354" s="64">
        <v>3</v>
      </c>
      <c r="B354" s="64">
        <v>3</v>
      </c>
      <c r="C354" s="60">
        <v>2</v>
      </c>
      <c r="D354" s="61">
        <v>4</v>
      </c>
      <c r="E354" s="61"/>
      <c r="F354" s="63"/>
      <c r="G354" s="62" t="s">
        <v>213</v>
      </c>
      <c r="H354" s="90">
        <v>321</v>
      </c>
      <c r="I354" s="115">
        <f>I355</f>
        <v>0</v>
      </c>
      <c r="J354" s="127">
        <f>J355</f>
        <v>0</v>
      </c>
      <c r="K354" s="116">
        <f>K355</f>
        <v>0</v>
      </c>
      <c r="L354" s="116">
        <f>L355</f>
        <v>0</v>
      </c>
    </row>
    <row r="355" spans="1:12" hidden="1">
      <c r="A355" s="73">
        <v>3</v>
      </c>
      <c r="B355" s="73">
        <v>3</v>
      </c>
      <c r="C355" s="57">
        <v>2</v>
      </c>
      <c r="D355" s="55">
        <v>4</v>
      </c>
      <c r="E355" s="55">
        <v>1</v>
      </c>
      <c r="F355" s="58"/>
      <c r="G355" s="62" t="s">
        <v>213</v>
      </c>
      <c r="H355" s="90">
        <v>322</v>
      </c>
      <c r="I355" s="122">
        <f>SUM(I356:I357)</f>
        <v>0</v>
      </c>
      <c r="J355" s="128">
        <f>SUM(J356:J357)</f>
        <v>0</v>
      </c>
      <c r="K355" s="123">
        <f>SUM(K356:K357)</f>
        <v>0</v>
      </c>
      <c r="L355" s="123">
        <f>SUM(L356:L357)</f>
        <v>0</v>
      </c>
    </row>
    <row r="356" spans="1:12" hidden="1">
      <c r="A356" s="64">
        <v>3</v>
      </c>
      <c r="B356" s="64">
        <v>3</v>
      </c>
      <c r="C356" s="60">
        <v>2</v>
      </c>
      <c r="D356" s="61">
        <v>4</v>
      </c>
      <c r="E356" s="61">
        <v>1</v>
      </c>
      <c r="F356" s="63">
        <v>1</v>
      </c>
      <c r="G356" s="62" t="s">
        <v>214</v>
      </c>
      <c r="H356" s="90">
        <v>323</v>
      </c>
      <c r="I356" s="121">
        <v>0</v>
      </c>
      <c r="J356" s="121">
        <v>0</v>
      </c>
      <c r="K356" s="121">
        <v>0</v>
      </c>
      <c r="L356" s="121">
        <v>0</v>
      </c>
    </row>
    <row r="357" spans="1:12" hidden="1">
      <c r="A357" s="64">
        <v>3</v>
      </c>
      <c r="B357" s="64">
        <v>3</v>
      </c>
      <c r="C357" s="60">
        <v>2</v>
      </c>
      <c r="D357" s="61">
        <v>4</v>
      </c>
      <c r="E357" s="61">
        <v>1</v>
      </c>
      <c r="F357" s="63">
        <v>2</v>
      </c>
      <c r="G357" s="62" t="s">
        <v>222</v>
      </c>
      <c r="H357" s="90">
        <v>324</v>
      </c>
      <c r="I357" s="121">
        <v>0</v>
      </c>
      <c r="J357" s="121">
        <v>0</v>
      </c>
      <c r="K357" s="121">
        <v>0</v>
      </c>
      <c r="L357" s="121">
        <v>0</v>
      </c>
    </row>
    <row r="358" spans="1:12" hidden="1">
      <c r="A358" s="64">
        <v>3</v>
      </c>
      <c r="B358" s="64">
        <v>3</v>
      </c>
      <c r="C358" s="60">
        <v>2</v>
      </c>
      <c r="D358" s="61">
        <v>5</v>
      </c>
      <c r="E358" s="61"/>
      <c r="F358" s="63"/>
      <c r="G358" s="62" t="s">
        <v>216</v>
      </c>
      <c r="H358" s="90">
        <v>325</v>
      </c>
      <c r="I358" s="115">
        <f t="shared" ref="I358:L359" si="30">I359</f>
        <v>0</v>
      </c>
      <c r="J358" s="127">
        <f t="shared" si="30"/>
        <v>0</v>
      </c>
      <c r="K358" s="116">
        <f t="shared" si="30"/>
        <v>0</v>
      </c>
      <c r="L358" s="116">
        <f t="shared" si="30"/>
        <v>0</v>
      </c>
    </row>
    <row r="359" spans="1:12" hidden="1">
      <c r="A359" s="73">
        <v>3</v>
      </c>
      <c r="B359" s="73">
        <v>3</v>
      </c>
      <c r="C359" s="57">
        <v>2</v>
      </c>
      <c r="D359" s="55">
        <v>5</v>
      </c>
      <c r="E359" s="55">
        <v>1</v>
      </c>
      <c r="F359" s="58"/>
      <c r="G359" s="62" t="s">
        <v>216</v>
      </c>
      <c r="H359" s="90">
        <v>326</v>
      </c>
      <c r="I359" s="122">
        <f t="shared" si="30"/>
        <v>0</v>
      </c>
      <c r="J359" s="128">
        <f t="shared" si="30"/>
        <v>0</v>
      </c>
      <c r="K359" s="123">
        <f t="shared" si="30"/>
        <v>0</v>
      </c>
      <c r="L359" s="123">
        <f t="shared" si="30"/>
        <v>0</v>
      </c>
    </row>
    <row r="360" spans="1:12" hidden="1">
      <c r="A360" s="64">
        <v>3</v>
      </c>
      <c r="B360" s="64">
        <v>3</v>
      </c>
      <c r="C360" s="60">
        <v>2</v>
      </c>
      <c r="D360" s="61">
        <v>5</v>
      </c>
      <c r="E360" s="61">
        <v>1</v>
      </c>
      <c r="F360" s="63">
        <v>1</v>
      </c>
      <c r="G360" s="62" t="s">
        <v>216</v>
      </c>
      <c r="H360" s="90">
        <v>327</v>
      </c>
      <c r="I360" s="139">
        <v>0</v>
      </c>
      <c r="J360" s="139">
        <v>0</v>
      </c>
      <c r="K360" s="139">
        <v>0</v>
      </c>
      <c r="L360" s="138">
        <v>0</v>
      </c>
    </row>
    <row r="361" spans="1:12" hidden="1">
      <c r="A361" s="64">
        <v>3</v>
      </c>
      <c r="B361" s="64">
        <v>3</v>
      </c>
      <c r="C361" s="60">
        <v>2</v>
      </c>
      <c r="D361" s="61">
        <v>6</v>
      </c>
      <c r="E361" s="61"/>
      <c r="F361" s="63"/>
      <c r="G361" s="62" t="s">
        <v>187</v>
      </c>
      <c r="H361" s="90">
        <v>328</v>
      </c>
      <c r="I361" s="115">
        <f t="shared" ref="I361:L362" si="31">I362</f>
        <v>0</v>
      </c>
      <c r="J361" s="127">
        <f t="shared" si="31"/>
        <v>0</v>
      </c>
      <c r="K361" s="116">
        <f t="shared" si="31"/>
        <v>0</v>
      </c>
      <c r="L361" s="116">
        <f t="shared" si="31"/>
        <v>0</v>
      </c>
    </row>
    <row r="362" spans="1:12" hidden="1">
      <c r="A362" s="64">
        <v>3</v>
      </c>
      <c r="B362" s="64">
        <v>3</v>
      </c>
      <c r="C362" s="60">
        <v>2</v>
      </c>
      <c r="D362" s="61">
        <v>6</v>
      </c>
      <c r="E362" s="61">
        <v>1</v>
      </c>
      <c r="F362" s="63"/>
      <c r="G362" s="62" t="s">
        <v>187</v>
      </c>
      <c r="H362" s="90">
        <v>329</v>
      </c>
      <c r="I362" s="115">
        <f t="shared" si="31"/>
        <v>0</v>
      </c>
      <c r="J362" s="127">
        <f t="shared" si="31"/>
        <v>0</v>
      </c>
      <c r="K362" s="116">
        <f t="shared" si="31"/>
        <v>0</v>
      </c>
      <c r="L362" s="116">
        <f t="shared" si="31"/>
        <v>0</v>
      </c>
    </row>
    <row r="363" spans="1:12" hidden="1">
      <c r="A363" s="67">
        <v>3</v>
      </c>
      <c r="B363" s="67">
        <v>3</v>
      </c>
      <c r="C363" s="68">
        <v>2</v>
      </c>
      <c r="D363" s="69">
        <v>6</v>
      </c>
      <c r="E363" s="69">
        <v>1</v>
      </c>
      <c r="F363" s="71">
        <v>1</v>
      </c>
      <c r="G363" s="70" t="s">
        <v>187</v>
      </c>
      <c r="H363" s="90">
        <v>330</v>
      </c>
      <c r="I363" s="139">
        <v>0</v>
      </c>
      <c r="J363" s="139">
        <v>0</v>
      </c>
      <c r="K363" s="139">
        <v>0</v>
      </c>
      <c r="L363" s="138">
        <v>0</v>
      </c>
    </row>
    <row r="364" spans="1:12" hidden="1">
      <c r="A364" s="64">
        <v>3</v>
      </c>
      <c r="B364" s="64">
        <v>3</v>
      </c>
      <c r="C364" s="60">
        <v>2</v>
      </c>
      <c r="D364" s="61">
        <v>7</v>
      </c>
      <c r="E364" s="61"/>
      <c r="F364" s="63"/>
      <c r="G364" s="62" t="s">
        <v>218</v>
      </c>
      <c r="H364" s="90">
        <v>331</v>
      </c>
      <c r="I364" s="115">
        <f>I365</f>
        <v>0</v>
      </c>
      <c r="J364" s="127">
        <f>J365</f>
        <v>0</v>
      </c>
      <c r="K364" s="116">
        <f>K365</f>
        <v>0</v>
      </c>
      <c r="L364" s="116">
        <f>L365</f>
        <v>0</v>
      </c>
    </row>
    <row r="365" spans="1:12" hidden="1">
      <c r="A365" s="67">
        <v>3</v>
      </c>
      <c r="B365" s="67">
        <v>3</v>
      </c>
      <c r="C365" s="68">
        <v>2</v>
      </c>
      <c r="D365" s="69">
        <v>7</v>
      </c>
      <c r="E365" s="69">
        <v>1</v>
      </c>
      <c r="F365" s="71"/>
      <c r="G365" s="62" t="s">
        <v>218</v>
      </c>
      <c r="H365" s="90">
        <v>332</v>
      </c>
      <c r="I365" s="115">
        <f>SUM(I366:I367)</f>
        <v>0</v>
      </c>
      <c r="J365" s="115">
        <f>SUM(J366:J367)</f>
        <v>0</v>
      </c>
      <c r="K365" s="115">
        <f>SUM(K366:K367)</f>
        <v>0</v>
      </c>
      <c r="L365" s="115">
        <f>SUM(L366:L367)</f>
        <v>0</v>
      </c>
    </row>
    <row r="366" spans="1:12" ht="25.5" hidden="1" customHeight="1">
      <c r="A366" s="64">
        <v>3</v>
      </c>
      <c r="B366" s="64">
        <v>3</v>
      </c>
      <c r="C366" s="60">
        <v>2</v>
      </c>
      <c r="D366" s="61">
        <v>7</v>
      </c>
      <c r="E366" s="61">
        <v>1</v>
      </c>
      <c r="F366" s="63">
        <v>1</v>
      </c>
      <c r="G366" s="62" t="s">
        <v>219</v>
      </c>
      <c r="H366" s="90">
        <v>333</v>
      </c>
      <c r="I366" s="139">
        <v>0</v>
      </c>
      <c r="J366" s="139">
        <v>0</v>
      </c>
      <c r="K366" s="139">
        <v>0</v>
      </c>
      <c r="L366" s="138">
        <v>0</v>
      </c>
    </row>
    <row r="367" spans="1:12" ht="25.5" hidden="1" customHeight="1">
      <c r="A367" s="64">
        <v>3</v>
      </c>
      <c r="B367" s="64">
        <v>3</v>
      </c>
      <c r="C367" s="60">
        <v>2</v>
      </c>
      <c r="D367" s="61">
        <v>7</v>
      </c>
      <c r="E367" s="61">
        <v>1</v>
      </c>
      <c r="F367" s="63">
        <v>2</v>
      </c>
      <c r="G367" s="62" t="s">
        <v>220</v>
      </c>
      <c r="H367" s="90">
        <v>334</v>
      </c>
      <c r="I367" s="121">
        <v>0</v>
      </c>
      <c r="J367" s="121">
        <v>0</v>
      </c>
      <c r="K367" s="121">
        <v>0</v>
      </c>
      <c r="L367" s="121">
        <v>0</v>
      </c>
    </row>
    <row r="368" spans="1:12">
      <c r="A368" s="102"/>
      <c r="B368" s="102"/>
      <c r="C368" s="103"/>
      <c r="D368" s="104"/>
      <c r="E368" s="105"/>
      <c r="F368" s="106"/>
      <c r="G368" s="107" t="s">
        <v>223</v>
      </c>
      <c r="H368" s="90">
        <v>335</v>
      </c>
      <c r="I368" s="130">
        <f>SUM(I34+I184)</f>
        <v>16400</v>
      </c>
      <c r="J368" s="130">
        <f>SUM(J34+J184)</f>
        <v>16400</v>
      </c>
      <c r="K368" s="130">
        <f>SUM(K34+K184)</f>
        <v>11963.2</v>
      </c>
      <c r="L368" s="130">
        <f>SUM(L34+L184)</f>
        <v>11963.2</v>
      </c>
    </row>
    <row r="369" spans="1:12">
      <c r="G369" s="53"/>
      <c r="H369" s="7"/>
      <c r="I369" s="108"/>
      <c r="J369" s="109"/>
      <c r="K369" s="109"/>
      <c r="L369" s="109"/>
    </row>
    <row r="370" spans="1:12">
      <c r="A370" s="155"/>
      <c r="B370" s="155"/>
      <c r="C370" s="155"/>
      <c r="D370" s="487" t="s">
        <v>224</v>
      </c>
      <c r="E370" s="487"/>
      <c r="F370" s="487"/>
      <c r="G370" s="487"/>
      <c r="H370" s="153"/>
      <c r="I370" s="111"/>
      <c r="J370" s="109"/>
      <c r="K370" s="487" t="s">
        <v>225</v>
      </c>
      <c r="L370" s="487"/>
    </row>
    <row r="371" spans="1:12" ht="18.75" customHeight="1">
      <c r="A371" s="154" t="s">
        <v>226</v>
      </c>
      <c r="B371" s="154"/>
      <c r="C371" s="154"/>
      <c r="D371" s="154"/>
      <c r="E371" s="154"/>
      <c r="F371" s="154"/>
      <c r="G371" s="154"/>
      <c r="I371" s="148" t="s">
        <v>227</v>
      </c>
      <c r="K371" s="464" t="s">
        <v>228</v>
      </c>
      <c r="L371" s="464"/>
    </row>
    <row r="372" spans="1:12" ht="15.75" customHeight="1">
      <c r="D372" s="147"/>
      <c r="I372" s="14"/>
      <c r="K372" s="14"/>
      <c r="L372" s="14"/>
    </row>
    <row r="373" spans="1:12" ht="24" customHeight="1">
      <c r="A373" s="238"/>
      <c r="B373" s="238"/>
      <c r="C373" s="238"/>
      <c r="D373" s="490" t="s">
        <v>229</v>
      </c>
      <c r="E373" s="490"/>
      <c r="F373" s="490"/>
      <c r="G373" s="490"/>
      <c r="I373" s="14"/>
      <c r="K373" s="487" t="s">
        <v>230</v>
      </c>
      <c r="L373" s="487"/>
    </row>
    <row r="374" spans="1:12" ht="24.75" customHeight="1">
      <c r="A374" s="488" t="s">
        <v>231</v>
      </c>
      <c r="B374" s="488"/>
      <c r="C374" s="488"/>
      <c r="D374" s="488"/>
      <c r="E374" s="488"/>
      <c r="F374" s="488"/>
      <c r="G374" s="488"/>
      <c r="H374" s="150"/>
      <c r="I374" s="15" t="s">
        <v>227</v>
      </c>
      <c r="K374" s="464" t="s">
        <v>228</v>
      </c>
      <c r="L374" s="464"/>
    </row>
  </sheetData>
  <sheetProtection formatCells="0" formatColumns="0" formatRows="0" insertColumns="0" insertRows="0" insertHyperlinks="0" deleteColumns="0" deleteRows="0" sort="0" autoFilter="0" pivotTables="0"/>
  <mergeCells count="30">
    <mergeCell ref="A7:L7"/>
    <mergeCell ref="A9:L9"/>
    <mergeCell ref="A10:L10"/>
    <mergeCell ref="A33:F33"/>
    <mergeCell ref="K371:L371"/>
    <mergeCell ref="G29:H29"/>
    <mergeCell ref="G12:K12"/>
    <mergeCell ref="A13:L13"/>
    <mergeCell ref="G14:K14"/>
    <mergeCell ref="G15:K15"/>
    <mergeCell ref="B16:L16"/>
    <mergeCell ref="G18:K18"/>
    <mergeCell ref="G19:K19"/>
    <mergeCell ref="E21:K21"/>
    <mergeCell ref="A22:L22"/>
    <mergeCell ref="A26:I26"/>
    <mergeCell ref="A27:I27"/>
    <mergeCell ref="K31:K32"/>
    <mergeCell ref="L31:L32"/>
    <mergeCell ref="A30:I30"/>
    <mergeCell ref="K373:L373"/>
    <mergeCell ref="K370:L370"/>
    <mergeCell ref="A374:G374"/>
    <mergeCell ref="K374:L374"/>
    <mergeCell ref="A31:F32"/>
    <mergeCell ref="G31:G32"/>
    <mergeCell ref="H31:H32"/>
    <mergeCell ref="I31:J31"/>
    <mergeCell ref="D370:G370"/>
    <mergeCell ref="D373:G373"/>
  </mergeCells>
  <pageMargins left="0.51181102362205" right="0.31496062992126" top="0.23622047244093999" bottom="0.23622047244093999" header="0.31496062992126" footer="0.31496062992126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64EB60-5BF5-438A-AE22-22D9076BE1B9}">
  <dimension ref="A1:S374"/>
  <sheetViews>
    <sheetView view="pageBreakPreview" topLeftCell="A7" zoomScale="60" zoomScaleNormal="100" workbookViewId="0">
      <selection activeCell="R374" sqref="R374:S374"/>
    </sheetView>
  </sheetViews>
  <sheetFormatPr defaultRowHeight="15"/>
  <cols>
    <col min="1" max="4" width="2" style="36" customWidth="1"/>
    <col min="5" max="5" width="2.140625" style="36" customWidth="1"/>
    <col min="6" max="6" width="3" style="150" customWidth="1"/>
    <col min="7" max="7" width="34.85546875" style="36" customWidth="1"/>
    <col min="8" max="8" width="3.85546875" style="36" customWidth="1"/>
    <col min="9" max="9" width="10" style="36" customWidth="1"/>
    <col min="10" max="10" width="11.140625" style="36" customWidth="1"/>
    <col min="11" max="11" width="11" style="36" customWidth="1"/>
    <col min="12" max="12" width="10.5703125" style="36" customWidth="1"/>
    <col min="13" max="13" width="0.140625" style="36" hidden="1" customWidth="1"/>
    <col min="14" max="14" width="6.140625" style="36" hidden="1" customWidth="1"/>
    <col min="15" max="15" width="5.5703125" style="36" hidden="1" customWidth="1"/>
    <col min="16" max="16" width="9.140625" style="22" customWidth="1"/>
  </cols>
  <sheetData>
    <row r="1" spans="1:15">
      <c r="G1" s="1"/>
      <c r="H1" s="3"/>
      <c r="I1" s="21"/>
      <c r="J1" s="152" t="s">
        <v>0</v>
      </c>
      <c r="K1" s="152"/>
      <c r="L1" s="152"/>
      <c r="M1" s="16"/>
      <c r="N1" s="152"/>
      <c r="O1" s="152"/>
    </row>
    <row r="2" spans="1:15">
      <c r="H2" s="3"/>
      <c r="I2" s="22"/>
      <c r="J2" s="152" t="s">
        <v>1</v>
      </c>
      <c r="K2" s="152"/>
      <c r="L2" s="152"/>
      <c r="M2" s="16"/>
      <c r="N2" s="152"/>
      <c r="O2" s="152"/>
    </row>
    <row r="3" spans="1:15">
      <c r="H3" s="23"/>
      <c r="I3" s="3"/>
      <c r="J3" s="152" t="s">
        <v>2</v>
      </c>
      <c r="K3" s="152"/>
      <c r="L3" s="152"/>
      <c r="M3" s="16"/>
      <c r="N3" s="152"/>
      <c r="O3" s="152"/>
    </row>
    <row r="4" spans="1:15">
      <c r="G4" s="4" t="s">
        <v>3</v>
      </c>
      <c r="H4" s="3"/>
      <c r="I4" s="22"/>
      <c r="J4" s="152" t="s">
        <v>4</v>
      </c>
      <c r="K4" s="152"/>
      <c r="L4" s="152"/>
      <c r="M4" s="16"/>
      <c r="N4" s="152"/>
      <c r="O4" s="152"/>
    </row>
    <row r="5" spans="1:15">
      <c r="H5" s="3"/>
      <c r="I5" s="22"/>
      <c r="J5" s="152" t="s">
        <v>5</v>
      </c>
      <c r="K5" s="152"/>
      <c r="L5" s="152"/>
      <c r="M5" s="16"/>
      <c r="N5" s="152"/>
      <c r="O5" s="152"/>
    </row>
    <row r="6" spans="1:15" ht="6" customHeight="1">
      <c r="H6" s="3"/>
      <c r="I6" s="22"/>
      <c r="J6" s="152"/>
      <c r="K6" s="152"/>
      <c r="L6" s="152"/>
      <c r="M6" s="16"/>
      <c r="N6" s="152"/>
      <c r="O6" s="152"/>
    </row>
    <row r="7" spans="1:15" ht="30" customHeight="1">
      <c r="A7" s="458" t="s">
        <v>6</v>
      </c>
      <c r="B7" s="458"/>
      <c r="C7" s="458"/>
      <c r="D7" s="458"/>
      <c r="E7" s="458"/>
      <c r="F7" s="458"/>
      <c r="G7" s="458"/>
      <c r="H7" s="458"/>
      <c r="I7" s="458"/>
      <c r="J7" s="458"/>
      <c r="K7" s="458"/>
      <c r="L7" s="458"/>
      <c r="M7" s="16"/>
    </row>
    <row r="8" spans="1:15" ht="11.25" customHeight="1">
      <c r="G8" s="24"/>
      <c r="H8" s="25"/>
      <c r="I8" s="25"/>
      <c r="J8" s="26"/>
      <c r="K8" s="26"/>
      <c r="L8" s="27"/>
      <c r="M8" s="16"/>
    </row>
    <row r="9" spans="1:15" ht="15.75" customHeight="1">
      <c r="A9" s="459" t="s">
        <v>7</v>
      </c>
      <c r="B9" s="459"/>
      <c r="C9" s="459"/>
      <c r="D9" s="459"/>
      <c r="E9" s="459"/>
      <c r="F9" s="459"/>
      <c r="G9" s="459"/>
      <c r="H9" s="459"/>
      <c r="I9" s="459"/>
      <c r="J9" s="459"/>
      <c r="K9" s="459"/>
      <c r="L9" s="459"/>
      <c r="M9" s="16"/>
    </row>
    <row r="10" spans="1:15">
      <c r="A10" s="460" t="s">
        <v>8</v>
      </c>
      <c r="B10" s="460"/>
      <c r="C10" s="460"/>
      <c r="D10" s="460"/>
      <c r="E10" s="460"/>
      <c r="F10" s="460"/>
      <c r="G10" s="460"/>
      <c r="H10" s="460"/>
      <c r="I10" s="460"/>
      <c r="J10" s="460"/>
      <c r="K10" s="460"/>
      <c r="L10" s="460"/>
      <c r="M10" s="16"/>
    </row>
    <row r="11" spans="1:15" ht="7.5" customHeight="1">
      <c r="A11" s="28"/>
      <c r="B11" s="152"/>
      <c r="C11" s="152"/>
      <c r="D11" s="152"/>
      <c r="E11" s="152"/>
      <c r="F11" s="152"/>
      <c r="G11" s="152"/>
      <c r="H11" s="152"/>
      <c r="I11" s="152"/>
      <c r="J11" s="152"/>
      <c r="K11" s="152"/>
      <c r="L11" s="152"/>
      <c r="M11" s="16"/>
    </row>
    <row r="12" spans="1:15" ht="15.75" customHeight="1">
      <c r="A12" s="28"/>
      <c r="B12" s="152"/>
      <c r="C12" s="152"/>
      <c r="D12" s="152"/>
      <c r="E12" s="152"/>
      <c r="F12" s="152"/>
      <c r="G12" s="466" t="s">
        <v>9</v>
      </c>
      <c r="H12" s="466"/>
      <c r="I12" s="466"/>
      <c r="J12" s="466"/>
      <c r="K12" s="466"/>
      <c r="L12" s="152"/>
      <c r="M12" s="16"/>
    </row>
    <row r="13" spans="1:15" ht="15.75" customHeight="1">
      <c r="A13" s="467" t="s">
        <v>10</v>
      </c>
      <c r="B13" s="467"/>
      <c r="C13" s="467"/>
      <c r="D13" s="467"/>
      <c r="E13" s="467"/>
      <c r="F13" s="467"/>
      <c r="G13" s="467"/>
      <c r="H13" s="467"/>
      <c r="I13" s="467"/>
      <c r="J13" s="467"/>
      <c r="K13" s="467"/>
      <c r="L13" s="467"/>
      <c r="M13" s="16"/>
    </row>
    <row r="14" spans="1:15" ht="12" customHeight="1">
      <c r="G14" s="468" t="s">
        <v>11</v>
      </c>
      <c r="H14" s="468"/>
      <c r="I14" s="468"/>
      <c r="J14" s="468"/>
      <c r="K14" s="468"/>
      <c r="M14" s="16"/>
    </row>
    <row r="15" spans="1:15">
      <c r="G15" s="460" t="s">
        <v>12</v>
      </c>
      <c r="H15" s="460"/>
      <c r="I15" s="460"/>
      <c r="J15" s="460"/>
      <c r="K15" s="460"/>
    </row>
    <row r="16" spans="1:15" ht="15.75" customHeight="1">
      <c r="B16" s="467" t="s">
        <v>13</v>
      </c>
      <c r="C16" s="467"/>
      <c r="D16" s="467"/>
      <c r="E16" s="467"/>
      <c r="F16" s="467"/>
      <c r="G16" s="467"/>
      <c r="H16" s="467"/>
      <c r="I16" s="467"/>
      <c r="J16" s="467"/>
      <c r="K16" s="467"/>
      <c r="L16" s="467"/>
    </row>
    <row r="17" spans="1:13" ht="7.5" customHeight="1"/>
    <row r="18" spans="1:13">
      <c r="G18" s="468" t="s">
        <v>14</v>
      </c>
      <c r="H18" s="468"/>
      <c r="I18" s="468"/>
      <c r="J18" s="468"/>
      <c r="K18" s="468"/>
    </row>
    <row r="19" spans="1:13">
      <c r="G19" s="469" t="s">
        <v>15</v>
      </c>
      <c r="H19" s="469"/>
      <c r="I19" s="469"/>
      <c r="J19" s="469"/>
      <c r="K19" s="469"/>
    </row>
    <row r="20" spans="1:13" ht="6.75" customHeight="1">
      <c r="G20" s="152"/>
      <c r="H20" s="152"/>
      <c r="I20" s="152"/>
      <c r="J20" s="152"/>
      <c r="K20" s="152"/>
    </row>
    <row r="21" spans="1:13">
      <c r="B21" s="22"/>
      <c r="C21" s="22"/>
      <c r="D21" s="22"/>
      <c r="E21" s="470" t="s">
        <v>239</v>
      </c>
      <c r="F21" s="470"/>
      <c r="G21" s="470"/>
      <c r="H21" s="470"/>
      <c r="I21" s="470"/>
      <c r="J21" s="470"/>
      <c r="K21" s="470"/>
      <c r="L21" s="22"/>
    </row>
    <row r="22" spans="1:13" ht="15" customHeight="1">
      <c r="A22" s="471" t="s">
        <v>16</v>
      </c>
      <c r="B22" s="471"/>
      <c r="C22" s="471"/>
      <c r="D22" s="471"/>
      <c r="E22" s="471"/>
      <c r="F22" s="471"/>
      <c r="G22" s="471"/>
      <c r="H22" s="471"/>
      <c r="I22" s="471"/>
      <c r="J22" s="471"/>
      <c r="K22" s="471"/>
      <c r="L22" s="471"/>
      <c r="M22" s="30"/>
    </row>
    <row r="23" spans="1:13">
      <c r="F23" s="36"/>
      <c r="J23" s="5"/>
      <c r="K23" s="13"/>
      <c r="L23" s="6" t="s">
        <v>17</v>
      </c>
      <c r="M23" s="30"/>
    </row>
    <row r="24" spans="1:13">
      <c r="F24" s="36"/>
      <c r="J24" s="31" t="s">
        <v>18</v>
      </c>
      <c r="K24" s="23"/>
      <c r="L24" s="32"/>
      <c r="M24" s="30"/>
    </row>
    <row r="25" spans="1:13">
      <c r="E25" s="152"/>
      <c r="F25" s="151"/>
      <c r="I25" s="34"/>
      <c r="J25" s="34"/>
      <c r="K25" s="35" t="s">
        <v>19</v>
      </c>
      <c r="L25" s="32"/>
      <c r="M25" s="30"/>
    </row>
    <row r="26" spans="1:13">
      <c r="A26" s="472" t="s">
        <v>238</v>
      </c>
      <c r="B26" s="472"/>
      <c r="C26" s="472"/>
      <c r="D26" s="472"/>
      <c r="E26" s="472"/>
      <c r="F26" s="472"/>
      <c r="G26" s="472"/>
      <c r="H26" s="472"/>
      <c r="I26" s="472"/>
      <c r="K26" s="35" t="s">
        <v>20</v>
      </c>
      <c r="L26" s="37" t="s">
        <v>21</v>
      </c>
      <c r="M26" s="30"/>
    </row>
    <row r="27" spans="1:13" ht="43.5" customHeight="1">
      <c r="A27" s="472" t="s">
        <v>240</v>
      </c>
      <c r="B27" s="472"/>
      <c r="C27" s="472"/>
      <c r="D27" s="472"/>
      <c r="E27" s="472"/>
      <c r="F27" s="472"/>
      <c r="G27" s="472"/>
      <c r="H27" s="472"/>
      <c r="I27" s="472"/>
      <c r="J27" s="149" t="s">
        <v>23</v>
      </c>
      <c r="K27" s="113" t="s">
        <v>35</v>
      </c>
      <c r="L27" s="32"/>
      <c r="M27" s="30"/>
    </row>
    <row r="28" spans="1:13">
      <c r="F28" s="36"/>
      <c r="G28" s="39" t="s">
        <v>24</v>
      </c>
      <c r="H28" s="102" t="s">
        <v>252</v>
      </c>
      <c r="I28" s="103"/>
      <c r="J28" s="42"/>
      <c r="K28" s="32"/>
      <c r="L28" s="32"/>
      <c r="M28" s="30"/>
    </row>
    <row r="29" spans="1:13">
      <c r="F29" s="36"/>
      <c r="G29" s="465" t="s">
        <v>25</v>
      </c>
      <c r="H29" s="465"/>
      <c r="I29" s="114" t="s">
        <v>236</v>
      </c>
      <c r="J29" s="43" t="s">
        <v>235</v>
      </c>
      <c r="K29" s="32" t="s">
        <v>234</v>
      </c>
      <c r="L29" s="32" t="s">
        <v>234</v>
      </c>
      <c r="M29" s="30"/>
    </row>
    <row r="30" spans="1:13">
      <c r="A30" s="489" t="s">
        <v>251</v>
      </c>
      <c r="B30" s="489"/>
      <c r="C30" s="489"/>
      <c r="D30" s="489"/>
      <c r="E30" s="489"/>
      <c r="F30" s="489"/>
      <c r="G30" s="489"/>
      <c r="H30" s="489"/>
      <c r="I30" s="489"/>
      <c r="J30" s="44"/>
      <c r="K30" s="44"/>
      <c r="L30" s="45" t="s">
        <v>26</v>
      </c>
      <c r="M30" s="46"/>
    </row>
    <row r="31" spans="1:13" ht="27" customHeight="1">
      <c r="A31" s="473" t="s">
        <v>27</v>
      </c>
      <c r="B31" s="474"/>
      <c r="C31" s="474"/>
      <c r="D31" s="474"/>
      <c r="E31" s="474"/>
      <c r="F31" s="474"/>
      <c r="G31" s="477" t="s">
        <v>28</v>
      </c>
      <c r="H31" s="479" t="s">
        <v>29</v>
      </c>
      <c r="I31" s="481" t="s">
        <v>30</v>
      </c>
      <c r="J31" s="482"/>
      <c r="K31" s="483" t="s">
        <v>31</v>
      </c>
      <c r="L31" s="485" t="s">
        <v>32</v>
      </c>
      <c r="M31" s="46"/>
    </row>
    <row r="32" spans="1:13" ht="58.5" customHeight="1">
      <c r="A32" s="475"/>
      <c r="B32" s="476"/>
      <c r="C32" s="476"/>
      <c r="D32" s="476"/>
      <c r="E32" s="476"/>
      <c r="F32" s="476"/>
      <c r="G32" s="478"/>
      <c r="H32" s="480"/>
      <c r="I32" s="47" t="s">
        <v>33</v>
      </c>
      <c r="J32" s="48" t="s">
        <v>34</v>
      </c>
      <c r="K32" s="484"/>
      <c r="L32" s="486"/>
    </row>
    <row r="33" spans="1:15">
      <c r="A33" s="461" t="s">
        <v>35</v>
      </c>
      <c r="B33" s="462"/>
      <c r="C33" s="462"/>
      <c r="D33" s="462"/>
      <c r="E33" s="462"/>
      <c r="F33" s="463"/>
      <c r="G33" s="7">
        <v>2</v>
      </c>
      <c r="H33" s="8">
        <v>3</v>
      </c>
      <c r="I33" s="9" t="s">
        <v>36</v>
      </c>
      <c r="J33" s="10" t="s">
        <v>37</v>
      </c>
      <c r="K33" s="11">
        <v>6</v>
      </c>
      <c r="L33" s="11">
        <v>7</v>
      </c>
    </row>
    <row r="34" spans="1:15">
      <c r="A34" s="49">
        <v>2</v>
      </c>
      <c r="B34" s="49"/>
      <c r="C34" s="50"/>
      <c r="D34" s="51"/>
      <c r="E34" s="49"/>
      <c r="F34" s="52"/>
      <c r="G34" s="51" t="s">
        <v>38</v>
      </c>
      <c r="H34" s="7">
        <v>1</v>
      </c>
      <c r="I34" s="115">
        <f>SUM(I35+I46+I65+I86+I93+I113+I139+I158+I168)</f>
        <v>10300</v>
      </c>
      <c r="J34" s="115">
        <f>SUM(J35+J46+J65+J86+J93+J113+J139+J158+J168)</f>
        <v>10300</v>
      </c>
      <c r="K34" s="116">
        <f>SUM(K35+K46+K65+K86+K93+K113+K139+K158+K168)</f>
        <v>10300</v>
      </c>
      <c r="L34" s="115">
        <f>SUM(L35+L46+L65+L86+L93+L113+L139+L158+L168)</f>
        <v>10300</v>
      </c>
      <c r="M34" s="53"/>
      <c r="N34" s="53"/>
      <c r="O34" s="53"/>
    </row>
    <row r="35" spans="1:15" ht="17.25" customHeight="1">
      <c r="A35" s="49">
        <v>2</v>
      </c>
      <c r="B35" s="54">
        <v>1</v>
      </c>
      <c r="C35" s="55"/>
      <c r="D35" s="56"/>
      <c r="E35" s="57"/>
      <c r="F35" s="58"/>
      <c r="G35" s="59" t="s">
        <v>39</v>
      </c>
      <c r="H35" s="7">
        <v>2</v>
      </c>
      <c r="I35" s="115">
        <f>SUM(I36+I42)</f>
        <v>10300</v>
      </c>
      <c r="J35" s="115">
        <f>SUM(J36+J42)</f>
        <v>10300</v>
      </c>
      <c r="K35" s="117">
        <f>SUM(K36+K42)</f>
        <v>10300</v>
      </c>
      <c r="L35" s="118">
        <f>SUM(L36+L42)</f>
        <v>10300</v>
      </c>
    </row>
    <row r="36" spans="1:15">
      <c r="A36" s="60">
        <v>2</v>
      </c>
      <c r="B36" s="60">
        <v>1</v>
      </c>
      <c r="C36" s="61">
        <v>1</v>
      </c>
      <c r="D36" s="62"/>
      <c r="E36" s="60"/>
      <c r="F36" s="63"/>
      <c r="G36" s="62" t="s">
        <v>40</v>
      </c>
      <c r="H36" s="7">
        <v>3</v>
      </c>
      <c r="I36" s="115">
        <f>SUM(I37)</f>
        <v>10200</v>
      </c>
      <c r="J36" s="115">
        <f>SUM(J37)</f>
        <v>10200</v>
      </c>
      <c r="K36" s="116">
        <f>SUM(K37)</f>
        <v>10200</v>
      </c>
      <c r="L36" s="115">
        <f>SUM(L37)</f>
        <v>10200</v>
      </c>
    </row>
    <row r="37" spans="1:15">
      <c r="A37" s="64">
        <v>2</v>
      </c>
      <c r="B37" s="60">
        <v>1</v>
      </c>
      <c r="C37" s="61">
        <v>1</v>
      </c>
      <c r="D37" s="62">
        <v>1</v>
      </c>
      <c r="E37" s="60"/>
      <c r="F37" s="63"/>
      <c r="G37" s="62" t="s">
        <v>40</v>
      </c>
      <c r="H37" s="7">
        <v>4</v>
      </c>
      <c r="I37" s="115">
        <f>SUM(I38+I40)</f>
        <v>10200</v>
      </c>
      <c r="J37" s="115">
        <f t="shared" ref="J37:L38" si="0">SUM(J38)</f>
        <v>10200</v>
      </c>
      <c r="K37" s="115">
        <f t="shared" si="0"/>
        <v>10200</v>
      </c>
      <c r="L37" s="115">
        <f t="shared" si="0"/>
        <v>10200</v>
      </c>
    </row>
    <row r="38" spans="1:15">
      <c r="A38" s="64">
        <v>2</v>
      </c>
      <c r="B38" s="60">
        <v>1</v>
      </c>
      <c r="C38" s="61">
        <v>1</v>
      </c>
      <c r="D38" s="62">
        <v>1</v>
      </c>
      <c r="E38" s="60">
        <v>1</v>
      </c>
      <c r="F38" s="63"/>
      <c r="G38" s="62" t="s">
        <v>41</v>
      </c>
      <c r="H38" s="7">
        <v>5</v>
      </c>
      <c r="I38" s="116">
        <f>SUM(I39)</f>
        <v>10200</v>
      </c>
      <c r="J38" s="116">
        <f t="shared" si="0"/>
        <v>10200</v>
      </c>
      <c r="K38" s="116">
        <f t="shared" si="0"/>
        <v>10200</v>
      </c>
      <c r="L38" s="116">
        <f t="shared" si="0"/>
        <v>10200</v>
      </c>
    </row>
    <row r="39" spans="1:15">
      <c r="A39" s="64">
        <v>2</v>
      </c>
      <c r="B39" s="60">
        <v>1</v>
      </c>
      <c r="C39" s="61">
        <v>1</v>
      </c>
      <c r="D39" s="62">
        <v>1</v>
      </c>
      <c r="E39" s="60">
        <v>1</v>
      </c>
      <c r="F39" s="63">
        <v>1</v>
      </c>
      <c r="G39" s="62" t="s">
        <v>41</v>
      </c>
      <c r="H39" s="7">
        <v>6</v>
      </c>
      <c r="I39" s="119">
        <v>10200</v>
      </c>
      <c r="J39" s="120">
        <v>10200</v>
      </c>
      <c r="K39" s="120">
        <v>10200</v>
      </c>
      <c r="L39" s="120">
        <v>10200</v>
      </c>
    </row>
    <row r="40" spans="1:15" hidden="1">
      <c r="A40" s="64">
        <v>2</v>
      </c>
      <c r="B40" s="60">
        <v>1</v>
      </c>
      <c r="C40" s="61">
        <v>1</v>
      </c>
      <c r="D40" s="62">
        <v>1</v>
      </c>
      <c r="E40" s="60">
        <v>2</v>
      </c>
      <c r="F40" s="63"/>
      <c r="G40" s="62" t="s">
        <v>42</v>
      </c>
      <c r="H40" s="7">
        <v>7</v>
      </c>
      <c r="I40" s="116">
        <f>I41</f>
        <v>0</v>
      </c>
      <c r="J40" s="116">
        <f>J41</f>
        <v>0</v>
      </c>
      <c r="K40" s="116">
        <f>K41</f>
        <v>0</v>
      </c>
      <c r="L40" s="116">
        <f>L41</f>
        <v>0</v>
      </c>
    </row>
    <row r="41" spans="1:15" hidden="1">
      <c r="A41" s="64">
        <v>2</v>
      </c>
      <c r="B41" s="60">
        <v>1</v>
      </c>
      <c r="C41" s="61">
        <v>1</v>
      </c>
      <c r="D41" s="62">
        <v>1</v>
      </c>
      <c r="E41" s="60">
        <v>2</v>
      </c>
      <c r="F41" s="63">
        <v>1</v>
      </c>
      <c r="G41" s="62" t="s">
        <v>42</v>
      </c>
      <c r="H41" s="7">
        <v>8</v>
      </c>
      <c r="I41" s="120">
        <v>0</v>
      </c>
      <c r="J41" s="121">
        <v>0</v>
      </c>
      <c r="K41" s="120">
        <v>0</v>
      </c>
      <c r="L41" s="121">
        <v>0</v>
      </c>
    </row>
    <row r="42" spans="1:15">
      <c r="A42" s="64">
        <v>2</v>
      </c>
      <c r="B42" s="60">
        <v>1</v>
      </c>
      <c r="C42" s="61">
        <v>2</v>
      </c>
      <c r="D42" s="62"/>
      <c r="E42" s="60"/>
      <c r="F42" s="63"/>
      <c r="G42" s="62" t="s">
        <v>43</v>
      </c>
      <c r="H42" s="7">
        <v>9</v>
      </c>
      <c r="I42" s="116">
        <f t="shared" ref="I42:L44" si="1">I43</f>
        <v>100</v>
      </c>
      <c r="J42" s="115">
        <f t="shared" si="1"/>
        <v>100</v>
      </c>
      <c r="K42" s="116">
        <f t="shared" si="1"/>
        <v>100</v>
      </c>
      <c r="L42" s="115">
        <f t="shared" si="1"/>
        <v>100</v>
      </c>
    </row>
    <row r="43" spans="1:15">
      <c r="A43" s="64">
        <v>2</v>
      </c>
      <c r="B43" s="60">
        <v>1</v>
      </c>
      <c r="C43" s="61">
        <v>2</v>
      </c>
      <c r="D43" s="62">
        <v>1</v>
      </c>
      <c r="E43" s="60"/>
      <c r="F43" s="63"/>
      <c r="G43" s="62" t="s">
        <v>43</v>
      </c>
      <c r="H43" s="7">
        <v>10</v>
      </c>
      <c r="I43" s="116">
        <f t="shared" si="1"/>
        <v>100</v>
      </c>
      <c r="J43" s="115">
        <f t="shared" si="1"/>
        <v>100</v>
      </c>
      <c r="K43" s="115">
        <f t="shared" si="1"/>
        <v>100</v>
      </c>
      <c r="L43" s="115">
        <f t="shared" si="1"/>
        <v>100</v>
      </c>
    </row>
    <row r="44" spans="1:15">
      <c r="A44" s="64">
        <v>2</v>
      </c>
      <c r="B44" s="60">
        <v>1</v>
      </c>
      <c r="C44" s="61">
        <v>2</v>
      </c>
      <c r="D44" s="62">
        <v>1</v>
      </c>
      <c r="E44" s="60">
        <v>1</v>
      </c>
      <c r="F44" s="63"/>
      <c r="G44" s="62" t="s">
        <v>43</v>
      </c>
      <c r="H44" s="7">
        <v>11</v>
      </c>
      <c r="I44" s="115">
        <f t="shared" si="1"/>
        <v>100</v>
      </c>
      <c r="J44" s="115">
        <f t="shared" si="1"/>
        <v>100</v>
      </c>
      <c r="K44" s="115">
        <f t="shared" si="1"/>
        <v>100</v>
      </c>
      <c r="L44" s="115">
        <f t="shared" si="1"/>
        <v>100</v>
      </c>
    </row>
    <row r="45" spans="1:15">
      <c r="A45" s="64">
        <v>2</v>
      </c>
      <c r="B45" s="60">
        <v>1</v>
      </c>
      <c r="C45" s="61">
        <v>2</v>
      </c>
      <c r="D45" s="62">
        <v>1</v>
      </c>
      <c r="E45" s="60">
        <v>1</v>
      </c>
      <c r="F45" s="63">
        <v>1</v>
      </c>
      <c r="G45" s="62" t="s">
        <v>43</v>
      </c>
      <c r="H45" s="7">
        <v>12</v>
      </c>
      <c r="I45" s="121">
        <v>100</v>
      </c>
      <c r="J45" s="120">
        <v>100</v>
      </c>
      <c r="K45" s="120">
        <v>100</v>
      </c>
      <c r="L45" s="120">
        <v>100</v>
      </c>
    </row>
    <row r="46" spans="1:15" hidden="1">
      <c r="A46" s="65">
        <v>2</v>
      </c>
      <c r="B46" s="66">
        <v>2</v>
      </c>
      <c r="C46" s="55"/>
      <c r="D46" s="56"/>
      <c r="E46" s="57"/>
      <c r="F46" s="58"/>
      <c r="G46" s="59" t="s">
        <v>44</v>
      </c>
      <c r="H46" s="7">
        <v>13</v>
      </c>
      <c r="I46" s="122">
        <f t="shared" ref="I46:L48" si="2">I47</f>
        <v>0</v>
      </c>
      <c r="J46" s="123">
        <f t="shared" si="2"/>
        <v>0</v>
      </c>
      <c r="K46" s="122">
        <f t="shared" si="2"/>
        <v>0</v>
      </c>
      <c r="L46" s="122">
        <f t="shared" si="2"/>
        <v>0</v>
      </c>
    </row>
    <row r="47" spans="1:15" hidden="1">
      <c r="A47" s="64">
        <v>2</v>
      </c>
      <c r="B47" s="60">
        <v>2</v>
      </c>
      <c r="C47" s="61">
        <v>1</v>
      </c>
      <c r="D47" s="62"/>
      <c r="E47" s="60"/>
      <c r="F47" s="63"/>
      <c r="G47" s="56" t="s">
        <v>44</v>
      </c>
      <c r="H47" s="7">
        <v>14</v>
      </c>
      <c r="I47" s="115">
        <f t="shared" si="2"/>
        <v>0</v>
      </c>
      <c r="J47" s="116">
        <f t="shared" si="2"/>
        <v>0</v>
      </c>
      <c r="K47" s="115">
        <f t="shared" si="2"/>
        <v>0</v>
      </c>
      <c r="L47" s="116">
        <f t="shared" si="2"/>
        <v>0</v>
      </c>
    </row>
    <row r="48" spans="1:15" hidden="1">
      <c r="A48" s="64">
        <v>2</v>
      </c>
      <c r="B48" s="60">
        <v>2</v>
      </c>
      <c r="C48" s="61">
        <v>1</v>
      </c>
      <c r="D48" s="62">
        <v>1</v>
      </c>
      <c r="E48" s="60"/>
      <c r="F48" s="63"/>
      <c r="G48" s="56" t="s">
        <v>44</v>
      </c>
      <c r="H48" s="7">
        <v>15</v>
      </c>
      <c r="I48" s="115">
        <f t="shared" si="2"/>
        <v>0</v>
      </c>
      <c r="J48" s="116">
        <f t="shared" si="2"/>
        <v>0</v>
      </c>
      <c r="K48" s="118">
        <f t="shared" si="2"/>
        <v>0</v>
      </c>
      <c r="L48" s="118">
        <f t="shared" si="2"/>
        <v>0</v>
      </c>
    </row>
    <row r="49" spans="1:12" hidden="1">
      <c r="A49" s="67">
        <v>2</v>
      </c>
      <c r="B49" s="68">
        <v>2</v>
      </c>
      <c r="C49" s="69">
        <v>1</v>
      </c>
      <c r="D49" s="70">
        <v>1</v>
      </c>
      <c r="E49" s="68">
        <v>1</v>
      </c>
      <c r="F49" s="71"/>
      <c r="G49" s="56" t="s">
        <v>44</v>
      </c>
      <c r="H49" s="7">
        <v>16</v>
      </c>
      <c r="I49" s="124">
        <f>SUM(I50:I64)</f>
        <v>0</v>
      </c>
      <c r="J49" s="124">
        <f>SUM(J50:J64)</f>
        <v>0</v>
      </c>
      <c r="K49" s="125">
        <f>SUM(K50:K64)</f>
        <v>0</v>
      </c>
      <c r="L49" s="125">
        <f>SUM(L50:L64)</f>
        <v>0</v>
      </c>
    </row>
    <row r="50" spans="1:12" hidden="1">
      <c r="A50" s="64">
        <v>2</v>
      </c>
      <c r="B50" s="60">
        <v>2</v>
      </c>
      <c r="C50" s="61">
        <v>1</v>
      </c>
      <c r="D50" s="62">
        <v>1</v>
      </c>
      <c r="E50" s="60">
        <v>1</v>
      </c>
      <c r="F50" s="72">
        <v>1</v>
      </c>
      <c r="G50" s="62" t="s">
        <v>45</v>
      </c>
      <c r="H50" s="7">
        <v>17</v>
      </c>
      <c r="I50" s="120">
        <v>0</v>
      </c>
      <c r="J50" s="120">
        <v>0</v>
      </c>
      <c r="K50" s="120">
        <v>0</v>
      </c>
      <c r="L50" s="120">
        <v>0</v>
      </c>
    </row>
    <row r="51" spans="1:12" ht="25.5" hidden="1" customHeight="1">
      <c r="A51" s="64">
        <v>2</v>
      </c>
      <c r="B51" s="60">
        <v>2</v>
      </c>
      <c r="C51" s="61">
        <v>1</v>
      </c>
      <c r="D51" s="62">
        <v>1</v>
      </c>
      <c r="E51" s="60">
        <v>1</v>
      </c>
      <c r="F51" s="63">
        <v>2</v>
      </c>
      <c r="G51" s="62" t="s">
        <v>46</v>
      </c>
      <c r="H51" s="7">
        <v>18</v>
      </c>
      <c r="I51" s="120">
        <v>0</v>
      </c>
      <c r="J51" s="120">
        <v>0</v>
      </c>
      <c r="K51" s="120">
        <v>0</v>
      </c>
      <c r="L51" s="120">
        <v>0</v>
      </c>
    </row>
    <row r="52" spans="1:12" ht="25.5" hidden="1" customHeight="1">
      <c r="A52" s="64">
        <v>2</v>
      </c>
      <c r="B52" s="60">
        <v>2</v>
      </c>
      <c r="C52" s="61">
        <v>1</v>
      </c>
      <c r="D52" s="62">
        <v>1</v>
      </c>
      <c r="E52" s="60">
        <v>1</v>
      </c>
      <c r="F52" s="63">
        <v>5</v>
      </c>
      <c r="G52" s="62" t="s">
        <v>47</v>
      </c>
      <c r="H52" s="7">
        <v>19</v>
      </c>
      <c r="I52" s="120">
        <v>0</v>
      </c>
      <c r="J52" s="120">
        <v>0</v>
      </c>
      <c r="K52" s="120">
        <v>0</v>
      </c>
      <c r="L52" s="120">
        <v>0</v>
      </c>
    </row>
    <row r="53" spans="1:12" ht="25.5" hidden="1" customHeight="1">
      <c r="A53" s="64">
        <v>2</v>
      </c>
      <c r="B53" s="60">
        <v>2</v>
      </c>
      <c r="C53" s="61">
        <v>1</v>
      </c>
      <c r="D53" s="62">
        <v>1</v>
      </c>
      <c r="E53" s="60">
        <v>1</v>
      </c>
      <c r="F53" s="63">
        <v>6</v>
      </c>
      <c r="G53" s="62" t="s">
        <v>48</v>
      </c>
      <c r="H53" s="7">
        <v>20</v>
      </c>
      <c r="I53" s="120">
        <v>0</v>
      </c>
      <c r="J53" s="120">
        <v>0</v>
      </c>
      <c r="K53" s="120">
        <v>0</v>
      </c>
      <c r="L53" s="120">
        <v>0</v>
      </c>
    </row>
    <row r="54" spans="1:12" ht="25.5" hidden="1" customHeight="1">
      <c r="A54" s="73">
        <v>2</v>
      </c>
      <c r="B54" s="57">
        <v>2</v>
      </c>
      <c r="C54" s="55">
        <v>1</v>
      </c>
      <c r="D54" s="56">
        <v>1</v>
      </c>
      <c r="E54" s="57">
        <v>1</v>
      </c>
      <c r="F54" s="58">
        <v>7</v>
      </c>
      <c r="G54" s="56" t="s">
        <v>49</v>
      </c>
      <c r="H54" s="7">
        <v>21</v>
      </c>
      <c r="I54" s="120">
        <v>0</v>
      </c>
      <c r="J54" s="120">
        <v>0</v>
      </c>
      <c r="K54" s="120">
        <v>0</v>
      </c>
      <c r="L54" s="120">
        <v>0</v>
      </c>
    </row>
    <row r="55" spans="1:12" hidden="1">
      <c r="A55" s="64">
        <v>2</v>
      </c>
      <c r="B55" s="60">
        <v>2</v>
      </c>
      <c r="C55" s="61">
        <v>1</v>
      </c>
      <c r="D55" s="62">
        <v>1</v>
      </c>
      <c r="E55" s="60">
        <v>1</v>
      </c>
      <c r="F55" s="63">
        <v>11</v>
      </c>
      <c r="G55" s="62" t="s">
        <v>50</v>
      </c>
      <c r="H55" s="7">
        <v>22</v>
      </c>
      <c r="I55" s="121">
        <v>0</v>
      </c>
      <c r="J55" s="120">
        <v>0</v>
      </c>
      <c r="K55" s="120">
        <v>0</v>
      </c>
      <c r="L55" s="120">
        <v>0</v>
      </c>
    </row>
    <row r="56" spans="1:12" ht="25.5" hidden="1" customHeight="1">
      <c r="A56" s="67">
        <v>2</v>
      </c>
      <c r="B56" s="74">
        <v>2</v>
      </c>
      <c r="C56" s="75">
        <v>1</v>
      </c>
      <c r="D56" s="75">
        <v>1</v>
      </c>
      <c r="E56" s="75">
        <v>1</v>
      </c>
      <c r="F56" s="76">
        <v>12</v>
      </c>
      <c r="G56" s="77" t="s">
        <v>51</v>
      </c>
      <c r="H56" s="7">
        <v>23</v>
      </c>
      <c r="I56" s="126">
        <v>0</v>
      </c>
      <c r="J56" s="120">
        <v>0</v>
      </c>
      <c r="K56" s="120">
        <v>0</v>
      </c>
      <c r="L56" s="120">
        <v>0</v>
      </c>
    </row>
    <row r="57" spans="1:12" ht="25.5" hidden="1" customHeight="1">
      <c r="A57" s="64">
        <v>2</v>
      </c>
      <c r="B57" s="60">
        <v>2</v>
      </c>
      <c r="C57" s="61">
        <v>1</v>
      </c>
      <c r="D57" s="61">
        <v>1</v>
      </c>
      <c r="E57" s="61">
        <v>1</v>
      </c>
      <c r="F57" s="63">
        <v>14</v>
      </c>
      <c r="G57" s="78" t="s">
        <v>52</v>
      </c>
      <c r="H57" s="7">
        <v>24</v>
      </c>
      <c r="I57" s="121">
        <v>0</v>
      </c>
      <c r="J57" s="121">
        <v>0</v>
      </c>
      <c r="K57" s="121">
        <v>0</v>
      </c>
      <c r="L57" s="121">
        <v>0</v>
      </c>
    </row>
    <row r="58" spans="1:12" ht="25.5" hidden="1" customHeight="1">
      <c r="A58" s="64">
        <v>2</v>
      </c>
      <c r="B58" s="60">
        <v>2</v>
      </c>
      <c r="C58" s="61">
        <v>1</v>
      </c>
      <c r="D58" s="61">
        <v>1</v>
      </c>
      <c r="E58" s="61">
        <v>1</v>
      </c>
      <c r="F58" s="63">
        <v>15</v>
      </c>
      <c r="G58" s="62" t="s">
        <v>53</v>
      </c>
      <c r="H58" s="7">
        <v>25</v>
      </c>
      <c r="I58" s="121">
        <v>0</v>
      </c>
      <c r="J58" s="120">
        <v>0</v>
      </c>
      <c r="K58" s="120">
        <v>0</v>
      </c>
      <c r="L58" s="120">
        <v>0</v>
      </c>
    </row>
    <row r="59" spans="1:12" hidden="1">
      <c r="A59" s="64">
        <v>2</v>
      </c>
      <c r="B59" s="60">
        <v>2</v>
      </c>
      <c r="C59" s="61">
        <v>1</v>
      </c>
      <c r="D59" s="61">
        <v>1</v>
      </c>
      <c r="E59" s="61">
        <v>1</v>
      </c>
      <c r="F59" s="63">
        <v>16</v>
      </c>
      <c r="G59" s="62" t="s">
        <v>54</v>
      </c>
      <c r="H59" s="7">
        <v>26</v>
      </c>
      <c r="I59" s="121">
        <v>0</v>
      </c>
      <c r="J59" s="120">
        <v>0</v>
      </c>
      <c r="K59" s="120">
        <v>0</v>
      </c>
      <c r="L59" s="120">
        <v>0</v>
      </c>
    </row>
    <row r="60" spans="1:12" ht="25.5" hidden="1" customHeight="1">
      <c r="A60" s="64">
        <v>2</v>
      </c>
      <c r="B60" s="60">
        <v>2</v>
      </c>
      <c r="C60" s="61">
        <v>1</v>
      </c>
      <c r="D60" s="61">
        <v>1</v>
      </c>
      <c r="E60" s="61">
        <v>1</v>
      </c>
      <c r="F60" s="63">
        <v>17</v>
      </c>
      <c r="G60" s="62" t="s">
        <v>55</v>
      </c>
      <c r="H60" s="7">
        <v>27</v>
      </c>
      <c r="I60" s="121">
        <v>0</v>
      </c>
      <c r="J60" s="121">
        <v>0</v>
      </c>
      <c r="K60" s="121">
        <v>0</v>
      </c>
      <c r="L60" s="121">
        <v>0</v>
      </c>
    </row>
    <row r="61" spans="1:12" hidden="1">
      <c r="A61" s="64">
        <v>2</v>
      </c>
      <c r="B61" s="60">
        <v>2</v>
      </c>
      <c r="C61" s="61">
        <v>1</v>
      </c>
      <c r="D61" s="61">
        <v>1</v>
      </c>
      <c r="E61" s="61">
        <v>1</v>
      </c>
      <c r="F61" s="63">
        <v>20</v>
      </c>
      <c r="G61" s="62" t="s">
        <v>56</v>
      </c>
      <c r="H61" s="7">
        <v>28</v>
      </c>
      <c r="I61" s="121">
        <v>0</v>
      </c>
      <c r="J61" s="120">
        <v>0</v>
      </c>
      <c r="K61" s="120">
        <v>0</v>
      </c>
      <c r="L61" s="120">
        <v>0</v>
      </c>
    </row>
    <row r="62" spans="1:12" ht="25.5" hidden="1" customHeight="1">
      <c r="A62" s="64">
        <v>2</v>
      </c>
      <c r="B62" s="60">
        <v>2</v>
      </c>
      <c r="C62" s="61">
        <v>1</v>
      </c>
      <c r="D62" s="61">
        <v>1</v>
      </c>
      <c r="E62" s="61">
        <v>1</v>
      </c>
      <c r="F62" s="63">
        <v>21</v>
      </c>
      <c r="G62" s="62" t="s">
        <v>57</v>
      </c>
      <c r="H62" s="7">
        <v>29</v>
      </c>
      <c r="I62" s="121">
        <v>0</v>
      </c>
      <c r="J62" s="120">
        <v>0</v>
      </c>
      <c r="K62" s="120">
        <v>0</v>
      </c>
      <c r="L62" s="120">
        <v>0</v>
      </c>
    </row>
    <row r="63" spans="1:12" hidden="1">
      <c r="A63" s="64">
        <v>2</v>
      </c>
      <c r="B63" s="60">
        <v>2</v>
      </c>
      <c r="C63" s="61">
        <v>1</v>
      </c>
      <c r="D63" s="61">
        <v>1</v>
      </c>
      <c r="E63" s="61">
        <v>1</v>
      </c>
      <c r="F63" s="63">
        <v>22</v>
      </c>
      <c r="G63" s="62" t="s">
        <v>58</v>
      </c>
      <c r="H63" s="7">
        <v>30</v>
      </c>
      <c r="I63" s="121">
        <v>0</v>
      </c>
      <c r="J63" s="120">
        <v>0</v>
      </c>
      <c r="K63" s="120">
        <v>0</v>
      </c>
      <c r="L63" s="120">
        <v>0</v>
      </c>
    </row>
    <row r="64" spans="1:12" hidden="1">
      <c r="A64" s="64">
        <v>2</v>
      </c>
      <c r="B64" s="60">
        <v>2</v>
      </c>
      <c r="C64" s="61">
        <v>1</v>
      </c>
      <c r="D64" s="61">
        <v>1</v>
      </c>
      <c r="E64" s="61">
        <v>1</v>
      </c>
      <c r="F64" s="63">
        <v>30</v>
      </c>
      <c r="G64" s="62" t="s">
        <v>59</v>
      </c>
      <c r="H64" s="7">
        <v>31</v>
      </c>
      <c r="I64" s="121">
        <v>0</v>
      </c>
      <c r="J64" s="120">
        <v>0</v>
      </c>
      <c r="K64" s="120">
        <v>0</v>
      </c>
      <c r="L64" s="120">
        <v>0</v>
      </c>
    </row>
    <row r="65" spans="1:15" hidden="1">
      <c r="A65" s="79">
        <v>2</v>
      </c>
      <c r="B65" s="80">
        <v>3</v>
      </c>
      <c r="C65" s="54"/>
      <c r="D65" s="55"/>
      <c r="E65" s="55"/>
      <c r="F65" s="58"/>
      <c r="G65" s="81" t="s">
        <v>60</v>
      </c>
      <c r="H65" s="7">
        <v>32</v>
      </c>
      <c r="I65" s="122">
        <f>I66+I82</f>
        <v>0</v>
      </c>
      <c r="J65" s="122">
        <f>J66+J82</f>
        <v>0</v>
      </c>
      <c r="K65" s="122">
        <f>K66+K82</f>
        <v>0</v>
      </c>
      <c r="L65" s="122">
        <f>L66+L82</f>
        <v>0</v>
      </c>
    </row>
    <row r="66" spans="1:15" hidden="1">
      <c r="A66" s="64">
        <v>2</v>
      </c>
      <c r="B66" s="60">
        <v>3</v>
      </c>
      <c r="C66" s="61">
        <v>1</v>
      </c>
      <c r="D66" s="61"/>
      <c r="E66" s="61"/>
      <c r="F66" s="63"/>
      <c r="G66" s="62" t="s">
        <v>61</v>
      </c>
      <c r="H66" s="7">
        <v>33</v>
      </c>
      <c r="I66" s="115">
        <f>SUM(I67+I72+I77)</f>
        <v>0</v>
      </c>
      <c r="J66" s="127">
        <f>SUM(J67+J72+J77)</f>
        <v>0</v>
      </c>
      <c r="K66" s="116">
        <f>SUM(K67+K72+K77)</f>
        <v>0</v>
      </c>
      <c r="L66" s="115">
        <f>SUM(L67+L72+L77)</f>
        <v>0</v>
      </c>
    </row>
    <row r="67" spans="1:15" hidden="1">
      <c r="A67" s="64">
        <v>2</v>
      </c>
      <c r="B67" s="60">
        <v>3</v>
      </c>
      <c r="C67" s="61">
        <v>1</v>
      </c>
      <c r="D67" s="61">
        <v>1</v>
      </c>
      <c r="E67" s="61"/>
      <c r="F67" s="63"/>
      <c r="G67" s="62" t="s">
        <v>62</v>
      </c>
      <c r="H67" s="7">
        <v>34</v>
      </c>
      <c r="I67" s="115">
        <f>I68</f>
        <v>0</v>
      </c>
      <c r="J67" s="127">
        <f>J68</f>
        <v>0</v>
      </c>
      <c r="K67" s="116">
        <f>K68</f>
        <v>0</v>
      </c>
      <c r="L67" s="115">
        <f>L68</f>
        <v>0</v>
      </c>
    </row>
    <row r="68" spans="1:15" hidden="1">
      <c r="A68" s="64">
        <v>2</v>
      </c>
      <c r="B68" s="60">
        <v>3</v>
      </c>
      <c r="C68" s="61">
        <v>1</v>
      </c>
      <c r="D68" s="61">
        <v>1</v>
      </c>
      <c r="E68" s="61">
        <v>1</v>
      </c>
      <c r="F68" s="63"/>
      <c r="G68" s="62" t="s">
        <v>62</v>
      </c>
      <c r="H68" s="7">
        <v>35</v>
      </c>
      <c r="I68" s="115">
        <f>SUM(I69:I71)</f>
        <v>0</v>
      </c>
      <c r="J68" s="127">
        <f>SUM(J69:J71)</f>
        <v>0</v>
      </c>
      <c r="K68" s="116">
        <f>SUM(K69:K71)</f>
        <v>0</v>
      </c>
      <c r="L68" s="115">
        <f>SUM(L69:L71)</f>
        <v>0</v>
      </c>
    </row>
    <row r="69" spans="1:15" ht="25.5" hidden="1" customHeight="1">
      <c r="A69" s="64">
        <v>2</v>
      </c>
      <c r="B69" s="60">
        <v>3</v>
      </c>
      <c r="C69" s="61">
        <v>1</v>
      </c>
      <c r="D69" s="61">
        <v>1</v>
      </c>
      <c r="E69" s="61">
        <v>1</v>
      </c>
      <c r="F69" s="63">
        <v>1</v>
      </c>
      <c r="G69" s="62" t="s">
        <v>63</v>
      </c>
      <c r="H69" s="7">
        <v>36</v>
      </c>
      <c r="I69" s="121">
        <v>0</v>
      </c>
      <c r="J69" s="121">
        <v>0</v>
      </c>
      <c r="K69" s="121">
        <v>0</v>
      </c>
      <c r="L69" s="121">
        <v>0</v>
      </c>
      <c r="M69" s="82"/>
      <c r="N69" s="82"/>
      <c r="O69" s="82"/>
    </row>
    <row r="70" spans="1:15" ht="25.5" hidden="1" customHeight="1">
      <c r="A70" s="64">
        <v>2</v>
      </c>
      <c r="B70" s="57">
        <v>3</v>
      </c>
      <c r="C70" s="55">
        <v>1</v>
      </c>
      <c r="D70" s="55">
        <v>1</v>
      </c>
      <c r="E70" s="55">
        <v>1</v>
      </c>
      <c r="F70" s="58">
        <v>2</v>
      </c>
      <c r="G70" s="56" t="s">
        <v>64</v>
      </c>
      <c r="H70" s="7">
        <v>37</v>
      </c>
      <c r="I70" s="119">
        <v>0</v>
      </c>
      <c r="J70" s="119">
        <v>0</v>
      </c>
      <c r="K70" s="119">
        <v>0</v>
      </c>
      <c r="L70" s="119">
        <v>0</v>
      </c>
    </row>
    <row r="71" spans="1:15" hidden="1">
      <c r="A71" s="60">
        <v>2</v>
      </c>
      <c r="B71" s="61">
        <v>3</v>
      </c>
      <c r="C71" s="61">
        <v>1</v>
      </c>
      <c r="D71" s="61">
        <v>1</v>
      </c>
      <c r="E71" s="61">
        <v>1</v>
      </c>
      <c r="F71" s="63">
        <v>3</v>
      </c>
      <c r="G71" s="62" t="s">
        <v>65</v>
      </c>
      <c r="H71" s="7">
        <v>38</v>
      </c>
      <c r="I71" s="121">
        <v>0</v>
      </c>
      <c r="J71" s="121">
        <v>0</v>
      </c>
      <c r="K71" s="121">
        <v>0</v>
      </c>
      <c r="L71" s="121">
        <v>0</v>
      </c>
    </row>
    <row r="72" spans="1:15" ht="25.5" hidden="1" customHeight="1">
      <c r="A72" s="57">
        <v>2</v>
      </c>
      <c r="B72" s="55">
        <v>3</v>
      </c>
      <c r="C72" s="55">
        <v>1</v>
      </c>
      <c r="D72" s="55">
        <v>2</v>
      </c>
      <c r="E72" s="55"/>
      <c r="F72" s="58"/>
      <c r="G72" s="56" t="s">
        <v>66</v>
      </c>
      <c r="H72" s="7">
        <v>39</v>
      </c>
      <c r="I72" s="122">
        <f>I73</f>
        <v>0</v>
      </c>
      <c r="J72" s="128">
        <f>J73</f>
        <v>0</v>
      </c>
      <c r="K72" s="123">
        <f>K73</f>
        <v>0</v>
      </c>
      <c r="L72" s="123">
        <f>L73</f>
        <v>0</v>
      </c>
    </row>
    <row r="73" spans="1:15" ht="25.5" hidden="1" customHeight="1">
      <c r="A73" s="68">
        <v>2</v>
      </c>
      <c r="B73" s="69">
        <v>3</v>
      </c>
      <c r="C73" s="69">
        <v>1</v>
      </c>
      <c r="D73" s="69">
        <v>2</v>
      </c>
      <c r="E73" s="69">
        <v>1</v>
      </c>
      <c r="F73" s="71"/>
      <c r="G73" s="56" t="s">
        <v>66</v>
      </c>
      <c r="H73" s="7">
        <v>40</v>
      </c>
      <c r="I73" s="118">
        <f>SUM(I74:I76)</f>
        <v>0</v>
      </c>
      <c r="J73" s="129">
        <f>SUM(J74:J76)</f>
        <v>0</v>
      </c>
      <c r="K73" s="117">
        <f>SUM(K74:K76)</f>
        <v>0</v>
      </c>
      <c r="L73" s="116">
        <f>SUM(L74:L76)</f>
        <v>0</v>
      </c>
    </row>
    <row r="74" spans="1:15" ht="25.5" hidden="1" customHeight="1">
      <c r="A74" s="60">
        <v>2</v>
      </c>
      <c r="B74" s="61">
        <v>3</v>
      </c>
      <c r="C74" s="61">
        <v>1</v>
      </c>
      <c r="D74" s="61">
        <v>2</v>
      </c>
      <c r="E74" s="61">
        <v>1</v>
      </c>
      <c r="F74" s="63">
        <v>1</v>
      </c>
      <c r="G74" s="64" t="s">
        <v>63</v>
      </c>
      <c r="H74" s="7">
        <v>41</v>
      </c>
      <c r="I74" s="121">
        <v>0</v>
      </c>
      <c r="J74" s="121">
        <v>0</v>
      </c>
      <c r="K74" s="121">
        <v>0</v>
      </c>
      <c r="L74" s="121">
        <v>0</v>
      </c>
      <c r="M74" s="82"/>
      <c r="N74" s="82"/>
      <c r="O74" s="82"/>
    </row>
    <row r="75" spans="1:15" ht="25.5" hidden="1" customHeight="1">
      <c r="A75" s="60">
        <v>2</v>
      </c>
      <c r="B75" s="61">
        <v>3</v>
      </c>
      <c r="C75" s="61">
        <v>1</v>
      </c>
      <c r="D75" s="61">
        <v>2</v>
      </c>
      <c r="E75" s="61">
        <v>1</v>
      </c>
      <c r="F75" s="63">
        <v>2</v>
      </c>
      <c r="G75" s="64" t="s">
        <v>64</v>
      </c>
      <c r="H75" s="7">
        <v>42</v>
      </c>
      <c r="I75" s="121">
        <v>0</v>
      </c>
      <c r="J75" s="121">
        <v>0</v>
      </c>
      <c r="K75" s="121">
        <v>0</v>
      </c>
      <c r="L75" s="121">
        <v>0</v>
      </c>
    </row>
    <row r="76" spans="1:15" hidden="1">
      <c r="A76" s="60">
        <v>2</v>
      </c>
      <c r="B76" s="61">
        <v>3</v>
      </c>
      <c r="C76" s="61">
        <v>1</v>
      </c>
      <c r="D76" s="61">
        <v>2</v>
      </c>
      <c r="E76" s="61">
        <v>1</v>
      </c>
      <c r="F76" s="63">
        <v>3</v>
      </c>
      <c r="G76" s="64" t="s">
        <v>65</v>
      </c>
      <c r="H76" s="7">
        <v>43</v>
      </c>
      <c r="I76" s="121">
        <v>0</v>
      </c>
      <c r="J76" s="121">
        <v>0</v>
      </c>
      <c r="K76" s="121">
        <v>0</v>
      </c>
      <c r="L76" s="121">
        <v>0</v>
      </c>
    </row>
    <row r="77" spans="1:15" ht="25.5" hidden="1" customHeight="1">
      <c r="A77" s="60">
        <v>2</v>
      </c>
      <c r="B77" s="61">
        <v>3</v>
      </c>
      <c r="C77" s="61">
        <v>1</v>
      </c>
      <c r="D77" s="61">
        <v>3</v>
      </c>
      <c r="E77" s="61"/>
      <c r="F77" s="63"/>
      <c r="G77" s="64" t="s">
        <v>67</v>
      </c>
      <c r="H77" s="7">
        <v>44</v>
      </c>
      <c r="I77" s="115">
        <f>I78</f>
        <v>0</v>
      </c>
      <c r="J77" s="127">
        <f>J78</f>
        <v>0</v>
      </c>
      <c r="K77" s="116">
        <f>K78</f>
        <v>0</v>
      </c>
      <c r="L77" s="116">
        <f>L78</f>
        <v>0</v>
      </c>
    </row>
    <row r="78" spans="1:15" ht="25.5" hidden="1" customHeight="1">
      <c r="A78" s="60">
        <v>2</v>
      </c>
      <c r="B78" s="61">
        <v>3</v>
      </c>
      <c r="C78" s="61">
        <v>1</v>
      </c>
      <c r="D78" s="61">
        <v>3</v>
      </c>
      <c r="E78" s="61">
        <v>1</v>
      </c>
      <c r="F78" s="63"/>
      <c r="G78" s="64" t="s">
        <v>68</v>
      </c>
      <c r="H78" s="7">
        <v>45</v>
      </c>
      <c r="I78" s="115">
        <f>SUM(I79:I81)</f>
        <v>0</v>
      </c>
      <c r="J78" s="127">
        <f>SUM(J79:J81)</f>
        <v>0</v>
      </c>
      <c r="K78" s="116">
        <f>SUM(K79:K81)</f>
        <v>0</v>
      </c>
      <c r="L78" s="116">
        <f>SUM(L79:L81)</f>
        <v>0</v>
      </c>
    </row>
    <row r="79" spans="1:15" hidden="1">
      <c r="A79" s="57">
        <v>2</v>
      </c>
      <c r="B79" s="55">
        <v>3</v>
      </c>
      <c r="C79" s="55">
        <v>1</v>
      </c>
      <c r="D79" s="55">
        <v>3</v>
      </c>
      <c r="E79" s="55">
        <v>1</v>
      </c>
      <c r="F79" s="58">
        <v>1</v>
      </c>
      <c r="G79" s="73" t="s">
        <v>69</v>
      </c>
      <c r="H79" s="7">
        <v>46</v>
      </c>
      <c r="I79" s="119">
        <v>0</v>
      </c>
      <c r="J79" s="119">
        <v>0</v>
      </c>
      <c r="K79" s="119">
        <v>0</v>
      </c>
      <c r="L79" s="119">
        <v>0</v>
      </c>
    </row>
    <row r="80" spans="1:15" hidden="1">
      <c r="A80" s="60">
        <v>2</v>
      </c>
      <c r="B80" s="61">
        <v>3</v>
      </c>
      <c r="C80" s="61">
        <v>1</v>
      </c>
      <c r="D80" s="61">
        <v>3</v>
      </c>
      <c r="E80" s="61">
        <v>1</v>
      </c>
      <c r="F80" s="63">
        <v>2</v>
      </c>
      <c r="G80" s="64" t="s">
        <v>70</v>
      </c>
      <c r="H80" s="7">
        <v>47</v>
      </c>
      <c r="I80" s="121">
        <v>0</v>
      </c>
      <c r="J80" s="121">
        <v>0</v>
      </c>
      <c r="K80" s="121">
        <v>0</v>
      </c>
      <c r="L80" s="121">
        <v>0</v>
      </c>
    </row>
    <row r="81" spans="1:12" hidden="1">
      <c r="A81" s="57">
        <v>2</v>
      </c>
      <c r="B81" s="55">
        <v>3</v>
      </c>
      <c r="C81" s="55">
        <v>1</v>
      </c>
      <c r="D81" s="55">
        <v>3</v>
      </c>
      <c r="E81" s="55">
        <v>1</v>
      </c>
      <c r="F81" s="58">
        <v>3</v>
      </c>
      <c r="G81" s="73" t="s">
        <v>71</v>
      </c>
      <c r="H81" s="7">
        <v>48</v>
      </c>
      <c r="I81" s="119">
        <v>0</v>
      </c>
      <c r="J81" s="119">
        <v>0</v>
      </c>
      <c r="K81" s="119">
        <v>0</v>
      </c>
      <c r="L81" s="119">
        <v>0</v>
      </c>
    </row>
    <row r="82" spans="1:12" hidden="1">
      <c r="A82" s="57">
        <v>2</v>
      </c>
      <c r="B82" s="55">
        <v>3</v>
      </c>
      <c r="C82" s="55">
        <v>2</v>
      </c>
      <c r="D82" s="55"/>
      <c r="E82" s="55"/>
      <c r="F82" s="58"/>
      <c r="G82" s="73" t="s">
        <v>72</v>
      </c>
      <c r="H82" s="7">
        <v>49</v>
      </c>
      <c r="I82" s="115">
        <f t="shared" ref="I82:L83" si="3">I83</f>
        <v>0</v>
      </c>
      <c r="J82" s="115">
        <f t="shared" si="3"/>
        <v>0</v>
      </c>
      <c r="K82" s="115">
        <f t="shared" si="3"/>
        <v>0</v>
      </c>
      <c r="L82" s="115">
        <f t="shared" si="3"/>
        <v>0</v>
      </c>
    </row>
    <row r="83" spans="1:12" hidden="1">
      <c r="A83" s="57">
        <v>2</v>
      </c>
      <c r="B83" s="55">
        <v>3</v>
      </c>
      <c r="C83" s="55">
        <v>2</v>
      </c>
      <c r="D83" s="55">
        <v>1</v>
      </c>
      <c r="E83" s="55"/>
      <c r="F83" s="58"/>
      <c r="G83" s="73" t="s">
        <v>72</v>
      </c>
      <c r="H83" s="7">
        <v>50</v>
      </c>
      <c r="I83" s="115">
        <f t="shared" si="3"/>
        <v>0</v>
      </c>
      <c r="J83" s="115">
        <f t="shared" si="3"/>
        <v>0</v>
      </c>
      <c r="K83" s="115">
        <f t="shared" si="3"/>
        <v>0</v>
      </c>
      <c r="L83" s="115">
        <f t="shared" si="3"/>
        <v>0</v>
      </c>
    </row>
    <row r="84" spans="1:12" hidden="1">
      <c r="A84" s="57">
        <v>2</v>
      </c>
      <c r="B84" s="55">
        <v>3</v>
      </c>
      <c r="C84" s="55">
        <v>2</v>
      </c>
      <c r="D84" s="55">
        <v>1</v>
      </c>
      <c r="E84" s="55">
        <v>1</v>
      </c>
      <c r="F84" s="58"/>
      <c r="G84" s="73" t="s">
        <v>72</v>
      </c>
      <c r="H84" s="7">
        <v>51</v>
      </c>
      <c r="I84" s="115">
        <f>SUM(I85)</f>
        <v>0</v>
      </c>
      <c r="J84" s="115">
        <f>SUM(J85)</f>
        <v>0</v>
      </c>
      <c r="K84" s="115">
        <f>SUM(K85)</f>
        <v>0</v>
      </c>
      <c r="L84" s="115">
        <f>SUM(L85)</f>
        <v>0</v>
      </c>
    </row>
    <row r="85" spans="1:12" hidden="1">
      <c r="A85" s="57">
        <v>2</v>
      </c>
      <c r="B85" s="55">
        <v>3</v>
      </c>
      <c r="C85" s="55">
        <v>2</v>
      </c>
      <c r="D85" s="55">
        <v>1</v>
      </c>
      <c r="E85" s="55">
        <v>1</v>
      </c>
      <c r="F85" s="58">
        <v>1</v>
      </c>
      <c r="G85" s="73" t="s">
        <v>72</v>
      </c>
      <c r="H85" s="7">
        <v>52</v>
      </c>
      <c r="I85" s="121">
        <v>0</v>
      </c>
      <c r="J85" s="121">
        <v>0</v>
      </c>
      <c r="K85" s="121">
        <v>0</v>
      </c>
      <c r="L85" s="121">
        <v>0</v>
      </c>
    </row>
    <row r="86" spans="1:12" hidden="1">
      <c r="A86" s="49">
        <v>2</v>
      </c>
      <c r="B86" s="50">
        <v>4</v>
      </c>
      <c r="C86" s="50"/>
      <c r="D86" s="50"/>
      <c r="E86" s="50"/>
      <c r="F86" s="52"/>
      <c r="G86" s="83" t="s">
        <v>73</v>
      </c>
      <c r="H86" s="7">
        <v>53</v>
      </c>
      <c r="I86" s="115">
        <f t="shared" ref="I86:L88" si="4">I87</f>
        <v>0</v>
      </c>
      <c r="J86" s="127">
        <f t="shared" si="4"/>
        <v>0</v>
      </c>
      <c r="K86" s="116">
        <f t="shared" si="4"/>
        <v>0</v>
      </c>
      <c r="L86" s="116">
        <f t="shared" si="4"/>
        <v>0</v>
      </c>
    </row>
    <row r="87" spans="1:12" hidden="1">
      <c r="A87" s="60">
        <v>2</v>
      </c>
      <c r="B87" s="61">
        <v>4</v>
      </c>
      <c r="C87" s="61">
        <v>1</v>
      </c>
      <c r="D87" s="61"/>
      <c r="E87" s="61"/>
      <c r="F87" s="63"/>
      <c r="G87" s="64" t="s">
        <v>74</v>
      </c>
      <c r="H87" s="7">
        <v>54</v>
      </c>
      <c r="I87" s="115">
        <f t="shared" si="4"/>
        <v>0</v>
      </c>
      <c r="J87" s="127">
        <f t="shared" si="4"/>
        <v>0</v>
      </c>
      <c r="K87" s="116">
        <f t="shared" si="4"/>
        <v>0</v>
      </c>
      <c r="L87" s="116">
        <f t="shared" si="4"/>
        <v>0</v>
      </c>
    </row>
    <row r="88" spans="1:12" hidden="1">
      <c r="A88" s="60">
        <v>2</v>
      </c>
      <c r="B88" s="61">
        <v>4</v>
      </c>
      <c r="C88" s="61">
        <v>1</v>
      </c>
      <c r="D88" s="61">
        <v>1</v>
      </c>
      <c r="E88" s="61"/>
      <c r="F88" s="63"/>
      <c r="G88" s="64" t="s">
        <v>74</v>
      </c>
      <c r="H88" s="7">
        <v>55</v>
      </c>
      <c r="I88" s="115">
        <f t="shared" si="4"/>
        <v>0</v>
      </c>
      <c r="J88" s="127">
        <f t="shared" si="4"/>
        <v>0</v>
      </c>
      <c r="K88" s="116">
        <f t="shared" si="4"/>
        <v>0</v>
      </c>
      <c r="L88" s="116">
        <f t="shared" si="4"/>
        <v>0</v>
      </c>
    </row>
    <row r="89" spans="1:12" hidden="1">
      <c r="A89" s="60">
        <v>2</v>
      </c>
      <c r="B89" s="61">
        <v>4</v>
      </c>
      <c r="C89" s="61">
        <v>1</v>
      </c>
      <c r="D89" s="61">
        <v>1</v>
      </c>
      <c r="E89" s="61">
        <v>1</v>
      </c>
      <c r="F89" s="63"/>
      <c r="G89" s="64" t="s">
        <v>74</v>
      </c>
      <c r="H89" s="7">
        <v>56</v>
      </c>
      <c r="I89" s="115">
        <f>SUM(I90:I92)</f>
        <v>0</v>
      </c>
      <c r="J89" s="127">
        <f>SUM(J90:J92)</f>
        <v>0</v>
      </c>
      <c r="K89" s="116">
        <f>SUM(K90:K92)</f>
        <v>0</v>
      </c>
      <c r="L89" s="116">
        <f>SUM(L90:L92)</f>
        <v>0</v>
      </c>
    </row>
    <row r="90" spans="1:12" hidden="1">
      <c r="A90" s="60">
        <v>2</v>
      </c>
      <c r="B90" s="61">
        <v>4</v>
      </c>
      <c r="C90" s="61">
        <v>1</v>
      </c>
      <c r="D90" s="61">
        <v>1</v>
      </c>
      <c r="E90" s="61">
        <v>1</v>
      </c>
      <c r="F90" s="63">
        <v>1</v>
      </c>
      <c r="G90" s="64" t="s">
        <v>75</v>
      </c>
      <c r="H90" s="7">
        <v>57</v>
      </c>
      <c r="I90" s="121">
        <v>0</v>
      </c>
      <c r="J90" s="121">
        <v>0</v>
      </c>
      <c r="K90" s="121">
        <v>0</v>
      </c>
      <c r="L90" s="121">
        <v>0</v>
      </c>
    </row>
    <row r="91" spans="1:12" hidden="1">
      <c r="A91" s="60">
        <v>2</v>
      </c>
      <c r="B91" s="60">
        <v>4</v>
      </c>
      <c r="C91" s="60">
        <v>1</v>
      </c>
      <c r="D91" s="61">
        <v>1</v>
      </c>
      <c r="E91" s="61">
        <v>1</v>
      </c>
      <c r="F91" s="84">
        <v>2</v>
      </c>
      <c r="G91" s="62" t="s">
        <v>76</v>
      </c>
      <c r="H91" s="7">
        <v>58</v>
      </c>
      <c r="I91" s="121">
        <v>0</v>
      </c>
      <c r="J91" s="121">
        <v>0</v>
      </c>
      <c r="K91" s="121">
        <v>0</v>
      </c>
      <c r="L91" s="121">
        <v>0</v>
      </c>
    </row>
    <row r="92" spans="1:12" hidden="1">
      <c r="A92" s="60">
        <v>2</v>
      </c>
      <c r="B92" s="61">
        <v>4</v>
      </c>
      <c r="C92" s="60">
        <v>1</v>
      </c>
      <c r="D92" s="61">
        <v>1</v>
      </c>
      <c r="E92" s="61">
        <v>1</v>
      </c>
      <c r="F92" s="84">
        <v>3</v>
      </c>
      <c r="G92" s="62" t="s">
        <v>77</v>
      </c>
      <c r="H92" s="7">
        <v>59</v>
      </c>
      <c r="I92" s="121">
        <v>0</v>
      </c>
      <c r="J92" s="121">
        <v>0</v>
      </c>
      <c r="K92" s="121">
        <v>0</v>
      </c>
      <c r="L92" s="121">
        <v>0</v>
      </c>
    </row>
    <row r="93" spans="1:12" hidden="1">
      <c r="A93" s="49">
        <v>2</v>
      </c>
      <c r="B93" s="50">
        <v>5</v>
      </c>
      <c r="C93" s="49"/>
      <c r="D93" s="50"/>
      <c r="E93" s="50"/>
      <c r="F93" s="85"/>
      <c r="G93" s="51" t="s">
        <v>78</v>
      </c>
      <c r="H93" s="7">
        <v>60</v>
      </c>
      <c r="I93" s="115">
        <f>SUM(I94+I99+I104)</f>
        <v>0</v>
      </c>
      <c r="J93" s="127">
        <f>SUM(J94+J99+J104)</f>
        <v>0</v>
      </c>
      <c r="K93" s="116">
        <f>SUM(K94+K99+K104)</f>
        <v>0</v>
      </c>
      <c r="L93" s="116">
        <f>SUM(L94+L99+L104)</f>
        <v>0</v>
      </c>
    </row>
    <row r="94" spans="1:12" hidden="1">
      <c r="A94" s="57">
        <v>2</v>
      </c>
      <c r="B94" s="55">
        <v>5</v>
      </c>
      <c r="C94" s="57">
        <v>1</v>
      </c>
      <c r="D94" s="55"/>
      <c r="E94" s="55"/>
      <c r="F94" s="86"/>
      <c r="G94" s="56" t="s">
        <v>79</v>
      </c>
      <c r="H94" s="7">
        <v>61</v>
      </c>
      <c r="I94" s="122">
        <f t="shared" ref="I94:L95" si="5">I95</f>
        <v>0</v>
      </c>
      <c r="J94" s="128">
        <f t="shared" si="5"/>
        <v>0</v>
      </c>
      <c r="K94" s="123">
        <f t="shared" si="5"/>
        <v>0</v>
      </c>
      <c r="L94" s="123">
        <f t="shared" si="5"/>
        <v>0</v>
      </c>
    </row>
    <row r="95" spans="1:12" hidden="1">
      <c r="A95" s="60">
        <v>2</v>
      </c>
      <c r="B95" s="61">
        <v>5</v>
      </c>
      <c r="C95" s="60">
        <v>1</v>
      </c>
      <c r="D95" s="61">
        <v>1</v>
      </c>
      <c r="E95" s="61"/>
      <c r="F95" s="84"/>
      <c r="G95" s="62" t="s">
        <v>79</v>
      </c>
      <c r="H95" s="7">
        <v>62</v>
      </c>
      <c r="I95" s="115">
        <f t="shared" si="5"/>
        <v>0</v>
      </c>
      <c r="J95" s="127">
        <f t="shared" si="5"/>
        <v>0</v>
      </c>
      <c r="K95" s="116">
        <f t="shared" si="5"/>
        <v>0</v>
      </c>
      <c r="L95" s="116">
        <f t="shared" si="5"/>
        <v>0</v>
      </c>
    </row>
    <row r="96" spans="1:12" hidden="1">
      <c r="A96" s="60">
        <v>2</v>
      </c>
      <c r="B96" s="61">
        <v>5</v>
      </c>
      <c r="C96" s="60">
        <v>1</v>
      </c>
      <c r="D96" s="61">
        <v>1</v>
      </c>
      <c r="E96" s="61">
        <v>1</v>
      </c>
      <c r="F96" s="84"/>
      <c r="G96" s="62" t="s">
        <v>79</v>
      </c>
      <c r="H96" s="7">
        <v>63</v>
      </c>
      <c r="I96" s="115">
        <f>SUM(I97:I98)</f>
        <v>0</v>
      </c>
      <c r="J96" s="127">
        <f>SUM(J97:J98)</f>
        <v>0</v>
      </c>
      <c r="K96" s="116">
        <f>SUM(K97:K98)</f>
        <v>0</v>
      </c>
      <c r="L96" s="116">
        <f>SUM(L97:L98)</f>
        <v>0</v>
      </c>
    </row>
    <row r="97" spans="1:19" ht="25.5" hidden="1" customHeight="1">
      <c r="A97" s="60">
        <v>2</v>
      </c>
      <c r="B97" s="61">
        <v>5</v>
      </c>
      <c r="C97" s="60">
        <v>1</v>
      </c>
      <c r="D97" s="61">
        <v>1</v>
      </c>
      <c r="E97" s="61">
        <v>1</v>
      </c>
      <c r="F97" s="84">
        <v>1</v>
      </c>
      <c r="G97" s="62" t="s">
        <v>80</v>
      </c>
      <c r="H97" s="7">
        <v>64</v>
      </c>
      <c r="I97" s="121">
        <v>0</v>
      </c>
      <c r="J97" s="121">
        <v>0</v>
      </c>
      <c r="K97" s="121">
        <v>0</v>
      </c>
      <c r="L97" s="121">
        <v>0</v>
      </c>
    </row>
    <row r="98" spans="1:19" ht="25.5" hidden="1" customHeight="1">
      <c r="A98" s="60">
        <v>2</v>
      </c>
      <c r="B98" s="61">
        <v>5</v>
      </c>
      <c r="C98" s="60">
        <v>1</v>
      </c>
      <c r="D98" s="61">
        <v>1</v>
      </c>
      <c r="E98" s="61">
        <v>1</v>
      </c>
      <c r="F98" s="84">
        <v>2</v>
      </c>
      <c r="G98" s="62" t="s">
        <v>81</v>
      </c>
      <c r="H98" s="7">
        <v>65</v>
      </c>
      <c r="I98" s="121">
        <v>0</v>
      </c>
      <c r="J98" s="121">
        <v>0</v>
      </c>
      <c r="K98" s="121">
        <v>0</v>
      </c>
      <c r="L98" s="121">
        <v>0</v>
      </c>
    </row>
    <row r="99" spans="1:19" hidden="1">
      <c r="A99" s="60">
        <v>2</v>
      </c>
      <c r="B99" s="61">
        <v>5</v>
      </c>
      <c r="C99" s="60">
        <v>2</v>
      </c>
      <c r="D99" s="61"/>
      <c r="E99" s="61"/>
      <c r="F99" s="84"/>
      <c r="G99" s="62" t="s">
        <v>82</v>
      </c>
      <c r="H99" s="7">
        <v>66</v>
      </c>
      <c r="I99" s="115">
        <f t="shared" ref="I99:L100" si="6">I100</f>
        <v>0</v>
      </c>
      <c r="J99" s="127">
        <f t="shared" si="6"/>
        <v>0</v>
      </c>
      <c r="K99" s="116">
        <f t="shared" si="6"/>
        <v>0</v>
      </c>
      <c r="L99" s="115">
        <f t="shared" si="6"/>
        <v>0</v>
      </c>
    </row>
    <row r="100" spans="1:19" hidden="1">
      <c r="A100" s="64">
        <v>2</v>
      </c>
      <c r="B100" s="60">
        <v>5</v>
      </c>
      <c r="C100" s="61">
        <v>2</v>
      </c>
      <c r="D100" s="62">
        <v>1</v>
      </c>
      <c r="E100" s="60"/>
      <c r="F100" s="84"/>
      <c r="G100" s="62" t="s">
        <v>82</v>
      </c>
      <c r="H100" s="7">
        <v>67</v>
      </c>
      <c r="I100" s="115">
        <f t="shared" si="6"/>
        <v>0</v>
      </c>
      <c r="J100" s="127">
        <f t="shared" si="6"/>
        <v>0</v>
      </c>
      <c r="K100" s="116">
        <f t="shared" si="6"/>
        <v>0</v>
      </c>
      <c r="L100" s="115">
        <f t="shared" si="6"/>
        <v>0</v>
      </c>
    </row>
    <row r="101" spans="1:19" hidden="1">
      <c r="A101" s="64">
        <v>2</v>
      </c>
      <c r="B101" s="60">
        <v>5</v>
      </c>
      <c r="C101" s="61">
        <v>2</v>
      </c>
      <c r="D101" s="62">
        <v>1</v>
      </c>
      <c r="E101" s="60">
        <v>1</v>
      </c>
      <c r="F101" s="84"/>
      <c r="G101" s="62" t="s">
        <v>82</v>
      </c>
      <c r="H101" s="7">
        <v>68</v>
      </c>
      <c r="I101" s="115">
        <f>SUM(I102:I103)</f>
        <v>0</v>
      </c>
      <c r="J101" s="127">
        <f>SUM(J102:J103)</f>
        <v>0</v>
      </c>
      <c r="K101" s="116">
        <f>SUM(K102:K103)</f>
        <v>0</v>
      </c>
      <c r="L101" s="115">
        <f>SUM(L102:L103)</f>
        <v>0</v>
      </c>
    </row>
    <row r="102" spans="1:19" ht="25.5" hidden="1" customHeight="1">
      <c r="A102" s="64">
        <v>2</v>
      </c>
      <c r="B102" s="60">
        <v>5</v>
      </c>
      <c r="C102" s="61">
        <v>2</v>
      </c>
      <c r="D102" s="62">
        <v>1</v>
      </c>
      <c r="E102" s="60">
        <v>1</v>
      </c>
      <c r="F102" s="84">
        <v>1</v>
      </c>
      <c r="G102" s="62" t="s">
        <v>83</v>
      </c>
      <c r="H102" s="7">
        <v>69</v>
      </c>
      <c r="I102" s="121">
        <v>0</v>
      </c>
      <c r="J102" s="121">
        <v>0</v>
      </c>
      <c r="K102" s="121">
        <v>0</v>
      </c>
      <c r="L102" s="121">
        <v>0</v>
      </c>
    </row>
    <row r="103" spans="1:19" ht="25.5" hidden="1" customHeight="1">
      <c r="A103" s="64">
        <v>2</v>
      </c>
      <c r="B103" s="60">
        <v>5</v>
      </c>
      <c r="C103" s="61">
        <v>2</v>
      </c>
      <c r="D103" s="62">
        <v>1</v>
      </c>
      <c r="E103" s="60">
        <v>1</v>
      </c>
      <c r="F103" s="84">
        <v>2</v>
      </c>
      <c r="G103" s="62" t="s">
        <v>84</v>
      </c>
      <c r="H103" s="7">
        <v>70</v>
      </c>
      <c r="I103" s="121">
        <v>0</v>
      </c>
      <c r="J103" s="121">
        <v>0</v>
      </c>
      <c r="K103" s="121">
        <v>0</v>
      </c>
      <c r="L103" s="121">
        <v>0</v>
      </c>
    </row>
    <row r="104" spans="1:19" ht="25.5" hidden="1" customHeight="1">
      <c r="A104" s="64">
        <v>2</v>
      </c>
      <c r="B104" s="60">
        <v>5</v>
      </c>
      <c r="C104" s="61">
        <v>3</v>
      </c>
      <c r="D104" s="62"/>
      <c r="E104" s="60"/>
      <c r="F104" s="84"/>
      <c r="G104" s="62" t="s">
        <v>85</v>
      </c>
      <c r="H104" s="7">
        <v>71</v>
      </c>
      <c r="I104" s="115">
        <f>I105+I109</f>
        <v>0</v>
      </c>
      <c r="J104" s="115">
        <f>J105+J109</f>
        <v>0</v>
      </c>
      <c r="K104" s="115">
        <f>K105+K109</f>
        <v>0</v>
      </c>
      <c r="L104" s="115">
        <f>L105+L109</f>
        <v>0</v>
      </c>
    </row>
    <row r="105" spans="1:19" ht="25.5" hidden="1" customHeight="1">
      <c r="A105" s="64">
        <v>2</v>
      </c>
      <c r="B105" s="60">
        <v>5</v>
      </c>
      <c r="C105" s="61">
        <v>3</v>
      </c>
      <c r="D105" s="62">
        <v>1</v>
      </c>
      <c r="E105" s="60"/>
      <c r="F105" s="84"/>
      <c r="G105" s="62" t="s">
        <v>86</v>
      </c>
      <c r="H105" s="7">
        <v>72</v>
      </c>
      <c r="I105" s="115">
        <f>I106</f>
        <v>0</v>
      </c>
      <c r="J105" s="127">
        <f>J106</f>
        <v>0</v>
      </c>
      <c r="K105" s="116">
        <f>K106</f>
        <v>0</v>
      </c>
      <c r="L105" s="115">
        <f>L106</f>
        <v>0</v>
      </c>
    </row>
    <row r="106" spans="1:19" ht="25.5" hidden="1" customHeight="1">
      <c r="A106" s="67">
        <v>2</v>
      </c>
      <c r="B106" s="68">
        <v>5</v>
      </c>
      <c r="C106" s="69">
        <v>3</v>
      </c>
      <c r="D106" s="70">
        <v>1</v>
      </c>
      <c r="E106" s="68">
        <v>1</v>
      </c>
      <c r="F106" s="87"/>
      <c r="G106" s="70" t="s">
        <v>86</v>
      </c>
      <c r="H106" s="7">
        <v>73</v>
      </c>
      <c r="I106" s="118">
        <f>SUM(I107:I108)</f>
        <v>0</v>
      </c>
      <c r="J106" s="129">
        <f>SUM(J107:J108)</f>
        <v>0</v>
      </c>
      <c r="K106" s="117">
        <f>SUM(K107:K108)</f>
        <v>0</v>
      </c>
      <c r="L106" s="118">
        <f>SUM(L107:L108)</f>
        <v>0</v>
      </c>
    </row>
    <row r="107" spans="1:19" ht="25.5" hidden="1" customHeight="1">
      <c r="A107" s="64">
        <v>2</v>
      </c>
      <c r="B107" s="60">
        <v>5</v>
      </c>
      <c r="C107" s="61">
        <v>3</v>
      </c>
      <c r="D107" s="62">
        <v>1</v>
      </c>
      <c r="E107" s="60">
        <v>1</v>
      </c>
      <c r="F107" s="84">
        <v>1</v>
      </c>
      <c r="G107" s="62" t="s">
        <v>86</v>
      </c>
      <c r="H107" s="7">
        <v>74</v>
      </c>
      <c r="I107" s="121">
        <v>0</v>
      </c>
      <c r="J107" s="121">
        <v>0</v>
      </c>
      <c r="K107" s="121">
        <v>0</v>
      </c>
      <c r="L107" s="121">
        <v>0</v>
      </c>
    </row>
    <row r="108" spans="1:19" ht="25.5" hidden="1" customHeight="1">
      <c r="A108" s="67">
        <v>2</v>
      </c>
      <c r="B108" s="68">
        <v>5</v>
      </c>
      <c r="C108" s="69">
        <v>3</v>
      </c>
      <c r="D108" s="70">
        <v>1</v>
      </c>
      <c r="E108" s="68">
        <v>1</v>
      </c>
      <c r="F108" s="87">
        <v>2</v>
      </c>
      <c r="G108" s="70" t="s">
        <v>87</v>
      </c>
      <c r="H108" s="7">
        <v>75</v>
      </c>
      <c r="I108" s="121">
        <v>0</v>
      </c>
      <c r="J108" s="121">
        <v>0</v>
      </c>
      <c r="K108" s="121">
        <v>0</v>
      </c>
      <c r="L108" s="121">
        <v>0</v>
      </c>
      <c r="S108" s="146"/>
    </row>
    <row r="109" spans="1:19" ht="25.5" hidden="1" customHeight="1">
      <c r="A109" s="67">
        <v>2</v>
      </c>
      <c r="B109" s="68">
        <v>5</v>
      </c>
      <c r="C109" s="69">
        <v>3</v>
      </c>
      <c r="D109" s="70">
        <v>2</v>
      </c>
      <c r="E109" s="68"/>
      <c r="F109" s="87"/>
      <c r="G109" s="70" t="s">
        <v>88</v>
      </c>
      <c r="H109" s="7">
        <v>76</v>
      </c>
      <c r="I109" s="116">
        <f>I110</f>
        <v>0</v>
      </c>
      <c r="J109" s="115">
        <f>J110</f>
        <v>0</v>
      </c>
      <c r="K109" s="115">
        <f>K110</f>
        <v>0</v>
      </c>
      <c r="L109" s="115">
        <f>L110</f>
        <v>0</v>
      </c>
    </row>
    <row r="110" spans="1:19" ht="25.5" hidden="1" customHeight="1">
      <c r="A110" s="67">
        <v>2</v>
      </c>
      <c r="B110" s="68">
        <v>5</v>
      </c>
      <c r="C110" s="69">
        <v>3</v>
      </c>
      <c r="D110" s="70">
        <v>2</v>
      </c>
      <c r="E110" s="68">
        <v>1</v>
      </c>
      <c r="F110" s="87"/>
      <c r="G110" s="70" t="s">
        <v>88</v>
      </c>
      <c r="H110" s="7">
        <v>77</v>
      </c>
      <c r="I110" s="118">
        <f>SUM(I111:I112)</f>
        <v>0</v>
      </c>
      <c r="J110" s="118">
        <f>SUM(J111:J112)</f>
        <v>0</v>
      </c>
      <c r="K110" s="118">
        <f>SUM(K111:K112)</f>
        <v>0</v>
      </c>
      <c r="L110" s="118">
        <f>SUM(L111:L112)</f>
        <v>0</v>
      </c>
    </row>
    <row r="111" spans="1:19" ht="25.5" hidden="1" customHeight="1">
      <c r="A111" s="67">
        <v>2</v>
      </c>
      <c r="B111" s="68">
        <v>5</v>
      </c>
      <c r="C111" s="69">
        <v>3</v>
      </c>
      <c r="D111" s="70">
        <v>2</v>
      </c>
      <c r="E111" s="68">
        <v>1</v>
      </c>
      <c r="F111" s="87">
        <v>1</v>
      </c>
      <c r="G111" s="70" t="s">
        <v>88</v>
      </c>
      <c r="H111" s="7">
        <v>78</v>
      </c>
      <c r="I111" s="121">
        <v>0</v>
      </c>
      <c r="J111" s="121">
        <v>0</v>
      </c>
      <c r="K111" s="121">
        <v>0</v>
      </c>
      <c r="L111" s="121">
        <v>0</v>
      </c>
    </row>
    <row r="112" spans="1:19" hidden="1">
      <c r="A112" s="67">
        <v>2</v>
      </c>
      <c r="B112" s="68">
        <v>5</v>
      </c>
      <c r="C112" s="69">
        <v>3</v>
      </c>
      <c r="D112" s="70">
        <v>2</v>
      </c>
      <c r="E112" s="68">
        <v>1</v>
      </c>
      <c r="F112" s="87">
        <v>2</v>
      </c>
      <c r="G112" s="70" t="s">
        <v>89</v>
      </c>
      <c r="H112" s="7">
        <v>79</v>
      </c>
      <c r="I112" s="121">
        <v>0</v>
      </c>
      <c r="J112" s="121">
        <v>0</v>
      </c>
      <c r="K112" s="121">
        <v>0</v>
      </c>
      <c r="L112" s="121">
        <v>0</v>
      </c>
    </row>
    <row r="113" spans="1:12" hidden="1">
      <c r="A113" s="83">
        <v>2</v>
      </c>
      <c r="B113" s="49">
        <v>6</v>
      </c>
      <c r="C113" s="50"/>
      <c r="D113" s="51"/>
      <c r="E113" s="49"/>
      <c r="F113" s="85"/>
      <c r="G113" s="88" t="s">
        <v>90</v>
      </c>
      <c r="H113" s="7">
        <v>80</v>
      </c>
      <c r="I113" s="115">
        <f>SUM(I114+I119+I123+I127+I131+I135)</f>
        <v>0</v>
      </c>
      <c r="J113" s="115">
        <f>SUM(J114+J119+J123+J127+J131+J135)</f>
        <v>0</v>
      </c>
      <c r="K113" s="115">
        <f>SUM(K114+K119+K123+K127+K131+K135)</f>
        <v>0</v>
      </c>
      <c r="L113" s="115">
        <f>SUM(L114+L119+L123+L127+L131+L135)</f>
        <v>0</v>
      </c>
    </row>
    <row r="114" spans="1:12" hidden="1">
      <c r="A114" s="67">
        <v>2</v>
      </c>
      <c r="B114" s="68">
        <v>6</v>
      </c>
      <c r="C114" s="69">
        <v>1</v>
      </c>
      <c r="D114" s="70"/>
      <c r="E114" s="68"/>
      <c r="F114" s="87"/>
      <c r="G114" s="70" t="s">
        <v>91</v>
      </c>
      <c r="H114" s="7">
        <v>81</v>
      </c>
      <c r="I114" s="118">
        <f t="shared" ref="I114:L115" si="7">I115</f>
        <v>0</v>
      </c>
      <c r="J114" s="129">
        <f t="shared" si="7"/>
        <v>0</v>
      </c>
      <c r="K114" s="117">
        <f t="shared" si="7"/>
        <v>0</v>
      </c>
      <c r="L114" s="118">
        <f t="shared" si="7"/>
        <v>0</v>
      </c>
    </row>
    <row r="115" spans="1:12" hidden="1">
      <c r="A115" s="64">
        <v>2</v>
      </c>
      <c r="B115" s="60">
        <v>6</v>
      </c>
      <c r="C115" s="61">
        <v>1</v>
      </c>
      <c r="D115" s="62">
        <v>1</v>
      </c>
      <c r="E115" s="60"/>
      <c r="F115" s="84"/>
      <c r="G115" s="62" t="s">
        <v>91</v>
      </c>
      <c r="H115" s="7">
        <v>82</v>
      </c>
      <c r="I115" s="115">
        <f t="shared" si="7"/>
        <v>0</v>
      </c>
      <c r="J115" s="127">
        <f t="shared" si="7"/>
        <v>0</v>
      </c>
      <c r="K115" s="116">
        <f t="shared" si="7"/>
        <v>0</v>
      </c>
      <c r="L115" s="115">
        <f t="shared" si="7"/>
        <v>0</v>
      </c>
    </row>
    <row r="116" spans="1:12" hidden="1">
      <c r="A116" s="64">
        <v>2</v>
      </c>
      <c r="B116" s="60">
        <v>6</v>
      </c>
      <c r="C116" s="61">
        <v>1</v>
      </c>
      <c r="D116" s="62">
        <v>1</v>
      </c>
      <c r="E116" s="60">
        <v>1</v>
      </c>
      <c r="F116" s="84"/>
      <c r="G116" s="62" t="s">
        <v>91</v>
      </c>
      <c r="H116" s="7">
        <v>83</v>
      </c>
      <c r="I116" s="115">
        <f>SUM(I117:I118)</f>
        <v>0</v>
      </c>
      <c r="J116" s="127">
        <f>SUM(J117:J118)</f>
        <v>0</v>
      </c>
      <c r="K116" s="116">
        <f>SUM(K117:K118)</f>
        <v>0</v>
      </c>
      <c r="L116" s="115">
        <f>SUM(L117:L118)</f>
        <v>0</v>
      </c>
    </row>
    <row r="117" spans="1:12" hidden="1">
      <c r="A117" s="64">
        <v>2</v>
      </c>
      <c r="B117" s="60">
        <v>6</v>
      </c>
      <c r="C117" s="61">
        <v>1</v>
      </c>
      <c r="D117" s="62">
        <v>1</v>
      </c>
      <c r="E117" s="60">
        <v>1</v>
      </c>
      <c r="F117" s="84">
        <v>1</v>
      </c>
      <c r="G117" s="62" t="s">
        <v>92</v>
      </c>
      <c r="H117" s="7">
        <v>84</v>
      </c>
      <c r="I117" s="121">
        <v>0</v>
      </c>
      <c r="J117" s="121">
        <v>0</v>
      </c>
      <c r="K117" s="121">
        <v>0</v>
      </c>
      <c r="L117" s="121">
        <v>0</v>
      </c>
    </row>
    <row r="118" spans="1:12" hidden="1">
      <c r="A118" s="73">
        <v>2</v>
      </c>
      <c r="B118" s="57">
        <v>6</v>
      </c>
      <c r="C118" s="55">
        <v>1</v>
      </c>
      <c r="D118" s="56">
        <v>1</v>
      </c>
      <c r="E118" s="57">
        <v>1</v>
      </c>
      <c r="F118" s="86">
        <v>2</v>
      </c>
      <c r="G118" s="56" t="s">
        <v>93</v>
      </c>
      <c r="H118" s="7">
        <v>85</v>
      </c>
      <c r="I118" s="119">
        <v>0</v>
      </c>
      <c r="J118" s="119">
        <v>0</v>
      </c>
      <c r="K118" s="119">
        <v>0</v>
      </c>
      <c r="L118" s="119">
        <v>0</v>
      </c>
    </row>
    <row r="119" spans="1:12" ht="25.5" hidden="1" customHeight="1">
      <c r="A119" s="64">
        <v>2</v>
      </c>
      <c r="B119" s="60">
        <v>6</v>
      </c>
      <c r="C119" s="61">
        <v>2</v>
      </c>
      <c r="D119" s="62"/>
      <c r="E119" s="60"/>
      <c r="F119" s="84"/>
      <c r="G119" s="62" t="s">
        <v>94</v>
      </c>
      <c r="H119" s="7">
        <v>86</v>
      </c>
      <c r="I119" s="115">
        <f t="shared" ref="I119:L121" si="8">I120</f>
        <v>0</v>
      </c>
      <c r="J119" s="127">
        <f t="shared" si="8"/>
        <v>0</v>
      </c>
      <c r="K119" s="116">
        <f t="shared" si="8"/>
        <v>0</v>
      </c>
      <c r="L119" s="115">
        <f t="shared" si="8"/>
        <v>0</v>
      </c>
    </row>
    <row r="120" spans="1:12" ht="25.5" hidden="1" customHeight="1">
      <c r="A120" s="64">
        <v>2</v>
      </c>
      <c r="B120" s="60">
        <v>6</v>
      </c>
      <c r="C120" s="61">
        <v>2</v>
      </c>
      <c r="D120" s="62">
        <v>1</v>
      </c>
      <c r="E120" s="60"/>
      <c r="F120" s="84"/>
      <c r="G120" s="62" t="s">
        <v>94</v>
      </c>
      <c r="H120" s="7">
        <v>87</v>
      </c>
      <c r="I120" s="115">
        <f t="shared" si="8"/>
        <v>0</v>
      </c>
      <c r="J120" s="127">
        <f t="shared" si="8"/>
        <v>0</v>
      </c>
      <c r="K120" s="116">
        <f t="shared" si="8"/>
        <v>0</v>
      </c>
      <c r="L120" s="115">
        <f t="shared" si="8"/>
        <v>0</v>
      </c>
    </row>
    <row r="121" spans="1:12" ht="25.5" hidden="1" customHeight="1">
      <c r="A121" s="64">
        <v>2</v>
      </c>
      <c r="B121" s="60">
        <v>6</v>
      </c>
      <c r="C121" s="61">
        <v>2</v>
      </c>
      <c r="D121" s="62">
        <v>1</v>
      </c>
      <c r="E121" s="60">
        <v>1</v>
      </c>
      <c r="F121" s="84"/>
      <c r="G121" s="62" t="s">
        <v>94</v>
      </c>
      <c r="H121" s="7">
        <v>88</v>
      </c>
      <c r="I121" s="130">
        <f t="shared" si="8"/>
        <v>0</v>
      </c>
      <c r="J121" s="131">
        <f t="shared" si="8"/>
        <v>0</v>
      </c>
      <c r="K121" s="132">
        <f t="shared" si="8"/>
        <v>0</v>
      </c>
      <c r="L121" s="130">
        <f t="shared" si="8"/>
        <v>0</v>
      </c>
    </row>
    <row r="122" spans="1:12" ht="25.5" hidden="1" customHeight="1">
      <c r="A122" s="64">
        <v>2</v>
      </c>
      <c r="B122" s="60">
        <v>6</v>
      </c>
      <c r="C122" s="61">
        <v>2</v>
      </c>
      <c r="D122" s="62">
        <v>1</v>
      </c>
      <c r="E122" s="60">
        <v>1</v>
      </c>
      <c r="F122" s="84">
        <v>1</v>
      </c>
      <c r="G122" s="62" t="s">
        <v>94</v>
      </c>
      <c r="H122" s="7">
        <v>89</v>
      </c>
      <c r="I122" s="121">
        <v>0</v>
      </c>
      <c r="J122" s="121">
        <v>0</v>
      </c>
      <c r="K122" s="121">
        <v>0</v>
      </c>
      <c r="L122" s="121">
        <v>0</v>
      </c>
    </row>
    <row r="123" spans="1:12" ht="25.5" hidden="1" customHeight="1">
      <c r="A123" s="73">
        <v>2</v>
      </c>
      <c r="B123" s="57">
        <v>6</v>
      </c>
      <c r="C123" s="55">
        <v>3</v>
      </c>
      <c r="D123" s="56"/>
      <c r="E123" s="57"/>
      <c r="F123" s="86"/>
      <c r="G123" s="56" t="s">
        <v>95</v>
      </c>
      <c r="H123" s="7">
        <v>90</v>
      </c>
      <c r="I123" s="122">
        <f t="shared" ref="I123:L125" si="9">I124</f>
        <v>0</v>
      </c>
      <c r="J123" s="128">
        <f t="shared" si="9"/>
        <v>0</v>
      </c>
      <c r="K123" s="123">
        <f t="shared" si="9"/>
        <v>0</v>
      </c>
      <c r="L123" s="122">
        <f t="shared" si="9"/>
        <v>0</v>
      </c>
    </row>
    <row r="124" spans="1:12" ht="25.5" hidden="1" customHeight="1">
      <c r="A124" s="64">
        <v>2</v>
      </c>
      <c r="B124" s="60">
        <v>6</v>
      </c>
      <c r="C124" s="61">
        <v>3</v>
      </c>
      <c r="D124" s="62">
        <v>1</v>
      </c>
      <c r="E124" s="60"/>
      <c r="F124" s="84"/>
      <c r="G124" s="62" t="s">
        <v>95</v>
      </c>
      <c r="H124" s="7">
        <v>91</v>
      </c>
      <c r="I124" s="115">
        <f t="shared" si="9"/>
        <v>0</v>
      </c>
      <c r="J124" s="127">
        <f t="shared" si="9"/>
        <v>0</v>
      </c>
      <c r="K124" s="116">
        <f t="shared" si="9"/>
        <v>0</v>
      </c>
      <c r="L124" s="115">
        <f t="shared" si="9"/>
        <v>0</v>
      </c>
    </row>
    <row r="125" spans="1:12" ht="25.5" hidden="1" customHeight="1">
      <c r="A125" s="64">
        <v>2</v>
      </c>
      <c r="B125" s="60">
        <v>6</v>
      </c>
      <c r="C125" s="61">
        <v>3</v>
      </c>
      <c r="D125" s="62">
        <v>1</v>
      </c>
      <c r="E125" s="60">
        <v>1</v>
      </c>
      <c r="F125" s="84"/>
      <c r="G125" s="62" t="s">
        <v>95</v>
      </c>
      <c r="H125" s="7">
        <v>92</v>
      </c>
      <c r="I125" s="115">
        <f t="shared" si="9"/>
        <v>0</v>
      </c>
      <c r="J125" s="127">
        <f t="shared" si="9"/>
        <v>0</v>
      </c>
      <c r="K125" s="116">
        <f t="shared" si="9"/>
        <v>0</v>
      </c>
      <c r="L125" s="115">
        <f t="shared" si="9"/>
        <v>0</v>
      </c>
    </row>
    <row r="126" spans="1:12" ht="25.5" hidden="1" customHeight="1">
      <c r="A126" s="64">
        <v>2</v>
      </c>
      <c r="B126" s="60">
        <v>6</v>
      </c>
      <c r="C126" s="61">
        <v>3</v>
      </c>
      <c r="D126" s="62">
        <v>1</v>
      </c>
      <c r="E126" s="60">
        <v>1</v>
      </c>
      <c r="F126" s="84">
        <v>1</v>
      </c>
      <c r="G126" s="62" t="s">
        <v>95</v>
      </c>
      <c r="H126" s="7">
        <v>93</v>
      </c>
      <c r="I126" s="121">
        <v>0</v>
      </c>
      <c r="J126" s="121">
        <v>0</v>
      </c>
      <c r="K126" s="121">
        <v>0</v>
      </c>
      <c r="L126" s="121">
        <v>0</v>
      </c>
    </row>
    <row r="127" spans="1:12" ht="25.5" hidden="1" customHeight="1">
      <c r="A127" s="73">
        <v>2</v>
      </c>
      <c r="B127" s="57">
        <v>6</v>
      </c>
      <c r="C127" s="55">
        <v>4</v>
      </c>
      <c r="D127" s="56"/>
      <c r="E127" s="57"/>
      <c r="F127" s="86"/>
      <c r="G127" s="56" t="s">
        <v>96</v>
      </c>
      <c r="H127" s="7">
        <v>94</v>
      </c>
      <c r="I127" s="122">
        <f t="shared" ref="I127:L129" si="10">I128</f>
        <v>0</v>
      </c>
      <c r="J127" s="128">
        <f t="shared" si="10"/>
        <v>0</v>
      </c>
      <c r="K127" s="123">
        <f t="shared" si="10"/>
        <v>0</v>
      </c>
      <c r="L127" s="122">
        <f t="shared" si="10"/>
        <v>0</v>
      </c>
    </row>
    <row r="128" spans="1:12" ht="25.5" hidden="1" customHeight="1">
      <c r="A128" s="64">
        <v>2</v>
      </c>
      <c r="B128" s="60">
        <v>6</v>
      </c>
      <c r="C128" s="61">
        <v>4</v>
      </c>
      <c r="D128" s="62">
        <v>1</v>
      </c>
      <c r="E128" s="60"/>
      <c r="F128" s="84"/>
      <c r="G128" s="62" t="s">
        <v>96</v>
      </c>
      <c r="H128" s="7">
        <v>95</v>
      </c>
      <c r="I128" s="115">
        <f t="shared" si="10"/>
        <v>0</v>
      </c>
      <c r="J128" s="127">
        <f t="shared" si="10"/>
        <v>0</v>
      </c>
      <c r="K128" s="116">
        <f t="shared" si="10"/>
        <v>0</v>
      </c>
      <c r="L128" s="115">
        <f t="shared" si="10"/>
        <v>0</v>
      </c>
    </row>
    <row r="129" spans="1:12" ht="25.5" hidden="1" customHeight="1">
      <c r="A129" s="64">
        <v>2</v>
      </c>
      <c r="B129" s="60">
        <v>6</v>
      </c>
      <c r="C129" s="61">
        <v>4</v>
      </c>
      <c r="D129" s="62">
        <v>1</v>
      </c>
      <c r="E129" s="60">
        <v>1</v>
      </c>
      <c r="F129" s="84"/>
      <c r="G129" s="62" t="s">
        <v>96</v>
      </c>
      <c r="H129" s="7">
        <v>96</v>
      </c>
      <c r="I129" s="115">
        <f t="shared" si="10"/>
        <v>0</v>
      </c>
      <c r="J129" s="127">
        <f t="shared" si="10"/>
        <v>0</v>
      </c>
      <c r="K129" s="116">
        <f t="shared" si="10"/>
        <v>0</v>
      </c>
      <c r="L129" s="115">
        <f t="shared" si="10"/>
        <v>0</v>
      </c>
    </row>
    <row r="130" spans="1:12" ht="25.5" hidden="1" customHeight="1">
      <c r="A130" s="64">
        <v>2</v>
      </c>
      <c r="B130" s="60">
        <v>6</v>
      </c>
      <c r="C130" s="61">
        <v>4</v>
      </c>
      <c r="D130" s="62">
        <v>1</v>
      </c>
      <c r="E130" s="60">
        <v>1</v>
      </c>
      <c r="F130" s="84">
        <v>1</v>
      </c>
      <c r="G130" s="62" t="s">
        <v>96</v>
      </c>
      <c r="H130" s="7">
        <v>97</v>
      </c>
      <c r="I130" s="121">
        <v>0</v>
      </c>
      <c r="J130" s="121">
        <v>0</v>
      </c>
      <c r="K130" s="121">
        <v>0</v>
      </c>
      <c r="L130" s="121">
        <v>0</v>
      </c>
    </row>
    <row r="131" spans="1:12" ht="25.5" hidden="1" customHeight="1">
      <c r="A131" s="67">
        <v>2</v>
      </c>
      <c r="B131" s="74">
        <v>6</v>
      </c>
      <c r="C131" s="75">
        <v>5</v>
      </c>
      <c r="D131" s="77"/>
      <c r="E131" s="74"/>
      <c r="F131" s="89"/>
      <c r="G131" s="77" t="s">
        <v>97</v>
      </c>
      <c r="H131" s="7">
        <v>98</v>
      </c>
      <c r="I131" s="124">
        <f t="shared" ref="I131:L133" si="11">I132</f>
        <v>0</v>
      </c>
      <c r="J131" s="133">
        <f t="shared" si="11"/>
        <v>0</v>
      </c>
      <c r="K131" s="125">
        <f t="shared" si="11"/>
        <v>0</v>
      </c>
      <c r="L131" s="124">
        <f t="shared" si="11"/>
        <v>0</v>
      </c>
    </row>
    <row r="132" spans="1:12" ht="25.5" hidden="1" customHeight="1">
      <c r="A132" s="64">
        <v>2</v>
      </c>
      <c r="B132" s="60">
        <v>6</v>
      </c>
      <c r="C132" s="61">
        <v>5</v>
      </c>
      <c r="D132" s="62">
        <v>1</v>
      </c>
      <c r="E132" s="60"/>
      <c r="F132" s="84"/>
      <c r="G132" s="77" t="s">
        <v>97</v>
      </c>
      <c r="H132" s="7">
        <v>99</v>
      </c>
      <c r="I132" s="115">
        <f t="shared" si="11"/>
        <v>0</v>
      </c>
      <c r="J132" s="127">
        <f t="shared" si="11"/>
        <v>0</v>
      </c>
      <c r="K132" s="116">
        <f t="shared" si="11"/>
        <v>0</v>
      </c>
      <c r="L132" s="115">
        <f t="shared" si="11"/>
        <v>0</v>
      </c>
    </row>
    <row r="133" spans="1:12" ht="25.5" hidden="1" customHeight="1">
      <c r="A133" s="64">
        <v>2</v>
      </c>
      <c r="B133" s="60">
        <v>6</v>
      </c>
      <c r="C133" s="61">
        <v>5</v>
      </c>
      <c r="D133" s="62">
        <v>1</v>
      </c>
      <c r="E133" s="60">
        <v>1</v>
      </c>
      <c r="F133" s="84"/>
      <c r="G133" s="77" t="s">
        <v>97</v>
      </c>
      <c r="H133" s="7">
        <v>100</v>
      </c>
      <c r="I133" s="115">
        <f t="shared" si="11"/>
        <v>0</v>
      </c>
      <c r="J133" s="127">
        <f t="shared" si="11"/>
        <v>0</v>
      </c>
      <c r="K133" s="116">
        <f t="shared" si="11"/>
        <v>0</v>
      </c>
      <c r="L133" s="115">
        <f t="shared" si="11"/>
        <v>0</v>
      </c>
    </row>
    <row r="134" spans="1:12" ht="25.5" hidden="1" customHeight="1">
      <c r="A134" s="60">
        <v>2</v>
      </c>
      <c r="B134" s="61">
        <v>6</v>
      </c>
      <c r="C134" s="60">
        <v>5</v>
      </c>
      <c r="D134" s="60">
        <v>1</v>
      </c>
      <c r="E134" s="62">
        <v>1</v>
      </c>
      <c r="F134" s="84">
        <v>1</v>
      </c>
      <c r="G134" s="60" t="s">
        <v>98</v>
      </c>
      <c r="H134" s="7">
        <v>101</v>
      </c>
      <c r="I134" s="121">
        <v>0</v>
      </c>
      <c r="J134" s="121">
        <v>0</v>
      </c>
      <c r="K134" s="121">
        <v>0</v>
      </c>
      <c r="L134" s="121">
        <v>0</v>
      </c>
    </row>
    <row r="135" spans="1:12" ht="26.25" hidden="1" customHeight="1">
      <c r="A135" s="64">
        <v>2</v>
      </c>
      <c r="B135" s="61">
        <v>6</v>
      </c>
      <c r="C135" s="60">
        <v>6</v>
      </c>
      <c r="D135" s="61"/>
      <c r="E135" s="62"/>
      <c r="F135" s="63"/>
      <c r="G135" s="12" t="s">
        <v>99</v>
      </c>
      <c r="H135" s="7">
        <v>102</v>
      </c>
      <c r="I135" s="116">
        <f t="shared" ref="I135:L137" si="12">I136</f>
        <v>0</v>
      </c>
      <c r="J135" s="115">
        <f t="shared" si="12"/>
        <v>0</v>
      </c>
      <c r="K135" s="115">
        <f t="shared" si="12"/>
        <v>0</v>
      </c>
      <c r="L135" s="115">
        <f t="shared" si="12"/>
        <v>0</v>
      </c>
    </row>
    <row r="136" spans="1:12" ht="26.25" hidden="1" customHeight="1">
      <c r="A136" s="64">
        <v>2</v>
      </c>
      <c r="B136" s="61">
        <v>6</v>
      </c>
      <c r="C136" s="60">
        <v>6</v>
      </c>
      <c r="D136" s="61">
        <v>1</v>
      </c>
      <c r="E136" s="62"/>
      <c r="F136" s="63"/>
      <c r="G136" s="12" t="s">
        <v>99</v>
      </c>
      <c r="H136" s="90">
        <v>103</v>
      </c>
      <c r="I136" s="115">
        <f t="shared" si="12"/>
        <v>0</v>
      </c>
      <c r="J136" s="115">
        <f t="shared" si="12"/>
        <v>0</v>
      </c>
      <c r="K136" s="115">
        <f t="shared" si="12"/>
        <v>0</v>
      </c>
      <c r="L136" s="115">
        <f t="shared" si="12"/>
        <v>0</v>
      </c>
    </row>
    <row r="137" spans="1:12" ht="26.25" hidden="1" customHeight="1">
      <c r="A137" s="64">
        <v>2</v>
      </c>
      <c r="B137" s="61">
        <v>6</v>
      </c>
      <c r="C137" s="60">
        <v>6</v>
      </c>
      <c r="D137" s="61">
        <v>1</v>
      </c>
      <c r="E137" s="62">
        <v>1</v>
      </c>
      <c r="F137" s="63"/>
      <c r="G137" s="12" t="s">
        <v>99</v>
      </c>
      <c r="H137" s="90">
        <v>104</v>
      </c>
      <c r="I137" s="115">
        <f t="shared" si="12"/>
        <v>0</v>
      </c>
      <c r="J137" s="115">
        <f t="shared" si="12"/>
        <v>0</v>
      </c>
      <c r="K137" s="115">
        <f t="shared" si="12"/>
        <v>0</v>
      </c>
      <c r="L137" s="115">
        <f t="shared" si="12"/>
        <v>0</v>
      </c>
    </row>
    <row r="138" spans="1:12" ht="26.25" hidden="1" customHeight="1">
      <c r="A138" s="64">
        <v>2</v>
      </c>
      <c r="B138" s="61">
        <v>6</v>
      </c>
      <c r="C138" s="60">
        <v>6</v>
      </c>
      <c r="D138" s="61">
        <v>1</v>
      </c>
      <c r="E138" s="62">
        <v>1</v>
      </c>
      <c r="F138" s="63">
        <v>1</v>
      </c>
      <c r="G138" s="13" t="s">
        <v>99</v>
      </c>
      <c r="H138" s="90">
        <v>105</v>
      </c>
      <c r="I138" s="121">
        <v>0</v>
      </c>
      <c r="J138" s="134">
        <v>0</v>
      </c>
      <c r="K138" s="121">
        <v>0</v>
      </c>
      <c r="L138" s="121">
        <v>0</v>
      </c>
    </row>
    <row r="139" spans="1:12" hidden="1">
      <c r="A139" s="83">
        <v>2</v>
      </c>
      <c r="B139" s="49">
        <v>7</v>
      </c>
      <c r="C139" s="49"/>
      <c r="D139" s="50"/>
      <c r="E139" s="50"/>
      <c r="F139" s="52"/>
      <c r="G139" s="51" t="s">
        <v>100</v>
      </c>
      <c r="H139" s="90">
        <v>106</v>
      </c>
      <c r="I139" s="116">
        <f>SUM(I140+I145+I153)</f>
        <v>0</v>
      </c>
      <c r="J139" s="127">
        <f>SUM(J140+J145+J153)</f>
        <v>0</v>
      </c>
      <c r="K139" s="116">
        <f>SUM(K140+K145+K153)</f>
        <v>0</v>
      </c>
      <c r="L139" s="115">
        <f>SUM(L140+L145+L153)</f>
        <v>0</v>
      </c>
    </row>
    <row r="140" spans="1:12" hidden="1">
      <c r="A140" s="64">
        <v>2</v>
      </c>
      <c r="B140" s="60">
        <v>7</v>
      </c>
      <c r="C140" s="60">
        <v>1</v>
      </c>
      <c r="D140" s="61"/>
      <c r="E140" s="61"/>
      <c r="F140" s="63"/>
      <c r="G140" s="62" t="s">
        <v>101</v>
      </c>
      <c r="H140" s="90">
        <v>107</v>
      </c>
      <c r="I140" s="116">
        <f t="shared" ref="I140:L141" si="13">I141</f>
        <v>0</v>
      </c>
      <c r="J140" s="127">
        <f t="shared" si="13"/>
        <v>0</v>
      </c>
      <c r="K140" s="116">
        <f t="shared" si="13"/>
        <v>0</v>
      </c>
      <c r="L140" s="115">
        <f t="shared" si="13"/>
        <v>0</v>
      </c>
    </row>
    <row r="141" spans="1:12" hidden="1">
      <c r="A141" s="64">
        <v>2</v>
      </c>
      <c r="B141" s="60">
        <v>7</v>
      </c>
      <c r="C141" s="60">
        <v>1</v>
      </c>
      <c r="D141" s="61">
        <v>1</v>
      </c>
      <c r="E141" s="61"/>
      <c r="F141" s="63"/>
      <c r="G141" s="62" t="s">
        <v>101</v>
      </c>
      <c r="H141" s="90">
        <v>108</v>
      </c>
      <c r="I141" s="116">
        <f t="shared" si="13"/>
        <v>0</v>
      </c>
      <c r="J141" s="127">
        <f t="shared" si="13"/>
        <v>0</v>
      </c>
      <c r="K141" s="116">
        <f t="shared" si="13"/>
        <v>0</v>
      </c>
      <c r="L141" s="115">
        <f t="shared" si="13"/>
        <v>0</v>
      </c>
    </row>
    <row r="142" spans="1:12" hidden="1">
      <c r="A142" s="64">
        <v>2</v>
      </c>
      <c r="B142" s="60">
        <v>7</v>
      </c>
      <c r="C142" s="60">
        <v>1</v>
      </c>
      <c r="D142" s="61">
        <v>1</v>
      </c>
      <c r="E142" s="61">
        <v>1</v>
      </c>
      <c r="F142" s="63"/>
      <c r="G142" s="62" t="s">
        <v>101</v>
      </c>
      <c r="H142" s="90">
        <v>109</v>
      </c>
      <c r="I142" s="116">
        <f>SUM(I143:I144)</f>
        <v>0</v>
      </c>
      <c r="J142" s="127">
        <f>SUM(J143:J144)</f>
        <v>0</v>
      </c>
      <c r="K142" s="116">
        <f>SUM(K143:K144)</f>
        <v>0</v>
      </c>
      <c r="L142" s="115">
        <f>SUM(L143:L144)</f>
        <v>0</v>
      </c>
    </row>
    <row r="143" spans="1:12" hidden="1">
      <c r="A143" s="73">
        <v>2</v>
      </c>
      <c r="B143" s="57">
        <v>7</v>
      </c>
      <c r="C143" s="73">
        <v>1</v>
      </c>
      <c r="D143" s="60">
        <v>1</v>
      </c>
      <c r="E143" s="55">
        <v>1</v>
      </c>
      <c r="F143" s="58">
        <v>1</v>
      </c>
      <c r="G143" s="56" t="s">
        <v>102</v>
      </c>
      <c r="H143" s="90">
        <v>110</v>
      </c>
      <c r="I143" s="135">
        <v>0</v>
      </c>
      <c r="J143" s="135">
        <v>0</v>
      </c>
      <c r="K143" s="135">
        <v>0</v>
      </c>
      <c r="L143" s="135">
        <v>0</v>
      </c>
    </row>
    <row r="144" spans="1:12" hidden="1">
      <c r="A144" s="60">
        <v>2</v>
      </c>
      <c r="B144" s="60">
        <v>7</v>
      </c>
      <c r="C144" s="64">
        <v>1</v>
      </c>
      <c r="D144" s="60">
        <v>1</v>
      </c>
      <c r="E144" s="61">
        <v>1</v>
      </c>
      <c r="F144" s="63">
        <v>2</v>
      </c>
      <c r="G144" s="62" t="s">
        <v>103</v>
      </c>
      <c r="H144" s="90">
        <v>111</v>
      </c>
      <c r="I144" s="120">
        <v>0</v>
      </c>
      <c r="J144" s="120">
        <v>0</v>
      </c>
      <c r="K144" s="120">
        <v>0</v>
      </c>
      <c r="L144" s="120">
        <v>0</v>
      </c>
    </row>
    <row r="145" spans="1:12" ht="25.5" hidden="1" customHeight="1">
      <c r="A145" s="67">
        <v>2</v>
      </c>
      <c r="B145" s="68">
        <v>7</v>
      </c>
      <c r="C145" s="67">
        <v>2</v>
      </c>
      <c r="D145" s="68"/>
      <c r="E145" s="69"/>
      <c r="F145" s="71"/>
      <c r="G145" s="70" t="s">
        <v>104</v>
      </c>
      <c r="H145" s="90">
        <v>112</v>
      </c>
      <c r="I145" s="117">
        <f t="shared" ref="I145:L146" si="14">I146</f>
        <v>0</v>
      </c>
      <c r="J145" s="129">
        <f t="shared" si="14"/>
        <v>0</v>
      </c>
      <c r="K145" s="117">
        <f t="shared" si="14"/>
        <v>0</v>
      </c>
      <c r="L145" s="118">
        <f t="shared" si="14"/>
        <v>0</v>
      </c>
    </row>
    <row r="146" spans="1:12" ht="25.5" hidden="1" customHeight="1">
      <c r="A146" s="64">
        <v>2</v>
      </c>
      <c r="B146" s="60">
        <v>7</v>
      </c>
      <c r="C146" s="64">
        <v>2</v>
      </c>
      <c r="D146" s="60">
        <v>1</v>
      </c>
      <c r="E146" s="61"/>
      <c r="F146" s="63"/>
      <c r="G146" s="62" t="s">
        <v>105</v>
      </c>
      <c r="H146" s="90">
        <v>113</v>
      </c>
      <c r="I146" s="116">
        <f t="shared" si="14"/>
        <v>0</v>
      </c>
      <c r="J146" s="127">
        <f t="shared" si="14"/>
        <v>0</v>
      </c>
      <c r="K146" s="116">
        <f t="shared" si="14"/>
        <v>0</v>
      </c>
      <c r="L146" s="115">
        <f t="shared" si="14"/>
        <v>0</v>
      </c>
    </row>
    <row r="147" spans="1:12" ht="25.5" hidden="1" customHeight="1">
      <c r="A147" s="64">
        <v>2</v>
      </c>
      <c r="B147" s="60">
        <v>7</v>
      </c>
      <c r="C147" s="64">
        <v>2</v>
      </c>
      <c r="D147" s="60">
        <v>1</v>
      </c>
      <c r="E147" s="61">
        <v>1</v>
      </c>
      <c r="F147" s="63"/>
      <c r="G147" s="62" t="s">
        <v>105</v>
      </c>
      <c r="H147" s="90">
        <v>114</v>
      </c>
      <c r="I147" s="116">
        <f>SUM(I148:I149)</f>
        <v>0</v>
      </c>
      <c r="J147" s="127">
        <f>SUM(J148:J149)</f>
        <v>0</v>
      </c>
      <c r="K147" s="116">
        <f>SUM(K148:K149)</f>
        <v>0</v>
      </c>
      <c r="L147" s="115">
        <f>SUM(L148:L149)</f>
        <v>0</v>
      </c>
    </row>
    <row r="148" spans="1:12" hidden="1">
      <c r="A148" s="64">
        <v>2</v>
      </c>
      <c r="B148" s="60">
        <v>7</v>
      </c>
      <c r="C148" s="64">
        <v>2</v>
      </c>
      <c r="D148" s="60">
        <v>1</v>
      </c>
      <c r="E148" s="61">
        <v>1</v>
      </c>
      <c r="F148" s="63">
        <v>1</v>
      </c>
      <c r="G148" s="62" t="s">
        <v>106</v>
      </c>
      <c r="H148" s="90">
        <v>115</v>
      </c>
      <c r="I148" s="120">
        <v>0</v>
      </c>
      <c r="J148" s="120">
        <v>0</v>
      </c>
      <c r="K148" s="120">
        <v>0</v>
      </c>
      <c r="L148" s="120">
        <v>0</v>
      </c>
    </row>
    <row r="149" spans="1:12" hidden="1">
      <c r="A149" s="64">
        <v>2</v>
      </c>
      <c r="B149" s="60">
        <v>7</v>
      </c>
      <c r="C149" s="64">
        <v>2</v>
      </c>
      <c r="D149" s="60">
        <v>1</v>
      </c>
      <c r="E149" s="61">
        <v>1</v>
      </c>
      <c r="F149" s="63">
        <v>2</v>
      </c>
      <c r="G149" s="62" t="s">
        <v>107</v>
      </c>
      <c r="H149" s="90">
        <v>116</v>
      </c>
      <c r="I149" s="120">
        <v>0</v>
      </c>
      <c r="J149" s="120">
        <v>0</v>
      </c>
      <c r="K149" s="120">
        <v>0</v>
      </c>
      <c r="L149" s="120">
        <v>0</v>
      </c>
    </row>
    <row r="150" spans="1:12" hidden="1">
      <c r="A150" s="64">
        <v>2</v>
      </c>
      <c r="B150" s="60">
        <v>7</v>
      </c>
      <c r="C150" s="64">
        <v>2</v>
      </c>
      <c r="D150" s="60">
        <v>2</v>
      </c>
      <c r="E150" s="61"/>
      <c r="F150" s="63"/>
      <c r="G150" s="62" t="s">
        <v>108</v>
      </c>
      <c r="H150" s="90">
        <v>117</v>
      </c>
      <c r="I150" s="116">
        <f>I151</f>
        <v>0</v>
      </c>
      <c r="J150" s="116">
        <f>J151</f>
        <v>0</v>
      </c>
      <c r="K150" s="116">
        <f>K151</f>
        <v>0</v>
      </c>
      <c r="L150" s="116">
        <f>L151</f>
        <v>0</v>
      </c>
    </row>
    <row r="151" spans="1:12" hidden="1">
      <c r="A151" s="64">
        <v>2</v>
      </c>
      <c r="B151" s="60">
        <v>7</v>
      </c>
      <c r="C151" s="64">
        <v>2</v>
      </c>
      <c r="D151" s="60">
        <v>2</v>
      </c>
      <c r="E151" s="61">
        <v>1</v>
      </c>
      <c r="F151" s="63"/>
      <c r="G151" s="62" t="s">
        <v>108</v>
      </c>
      <c r="H151" s="90">
        <v>118</v>
      </c>
      <c r="I151" s="116">
        <f>SUM(I152)</f>
        <v>0</v>
      </c>
      <c r="J151" s="116">
        <f>SUM(J152)</f>
        <v>0</v>
      </c>
      <c r="K151" s="116">
        <f>SUM(K152)</f>
        <v>0</v>
      </c>
      <c r="L151" s="116">
        <f>SUM(L152)</f>
        <v>0</v>
      </c>
    </row>
    <row r="152" spans="1:12" hidden="1">
      <c r="A152" s="64">
        <v>2</v>
      </c>
      <c r="B152" s="60">
        <v>7</v>
      </c>
      <c r="C152" s="64">
        <v>2</v>
      </c>
      <c r="D152" s="60">
        <v>2</v>
      </c>
      <c r="E152" s="61">
        <v>1</v>
      </c>
      <c r="F152" s="63">
        <v>1</v>
      </c>
      <c r="G152" s="62" t="s">
        <v>108</v>
      </c>
      <c r="H152" s="90">
        <v>119</v>
      </c>
      <c r="I152" s="120">
        <v>0</v>
      </c>
      <c r="J152" s="120">
        <v>0</v>
      </c>
      <c r="K152" s="120">
        <v>0</v>
      </c>
      <c r="L152" s="120">
        <v>0</v>
      </c>
    </row>
    <row r="153" spans="1:12" hidden="1">
      <c r="A153" s="64">
        <v>2</v>
      </c>
      <c r="B153" s="60">
        <v>7</v>
      </c>
      <c r="C153" s="64">
        <v>3</v>
      </c>
      <c r="D153" s="60"/>
      <c r="E153" s="61"/>
      <c r="F153" s="63"/>
      <c r="G153" s="62" t="s">
        <v>109</v>
      </c>
      <c r="H153" s="90">
        <v>120</v>
      </c>
      <c r="I153" s="116">
        <f t="shared" ref="I153:L154" si="15">I154</f>
        <v>0</v>
      </c>
      <c r="J153" s="127">
        <f t="shared" si="15"/>
        <v>0</v>
      </c>
      <c r="K153" s="116">
        <f t="shared" si="15"/>
        <v>0</v>
      </c>
      <c r="L153" s="115">
        <f t="shared" si="15"/>
        <v>0</v>
      </c>
    </row>
    <row r="154" spans="1:12" hidden="1">
      <c r="A154" s="67">
        <v>2</v>
      </c>
      <c r="B154" s="74">
        <v>7</v>
      </c>
      <c r="C154" s="91">
        <v>3</v>
      </c>
      <c r="D154" s="74">
        <v>1</v>
      </c>
      <c r="E154" s="75"/>
      <c r="F154" s="76"/>
      <c r="G154" s="77" t="s">
        <v>109</v>
      </c>
      <c r="H154" s="90">
        <v>121</v>
      </c>
      <c r="I154" s="125">
        <f t="shared" si="15"/>
        <v>0</v>
      </c>
      <c r="J154" s="133">
        <f t="shared" si="15"/>
        <v>0</v>
      </c>
      <c r="K154" s="125">
        <f t="shared" si="15"/>
        <v>0</v>
      </c>
      <c r="L154" s="124">
        <f t="shared" si="15"/>
        <v>0</v>
      </c>
    </row>
    <row r="155" spans="1:12" hidden="1">
      <c r="A155" s="64">
        <v>2</v>
      </c>
      <c r="B155" s="60">
        <v>7</v>
      </c>
      <c r="C155" s="64">
        <v>3</v>
      </c>
      <c r="D155" s="60">
        <v>1</v>
      </c>
      <c r="E155" s="61">
        <v>1</v>
      </c>
      <c r="F155" s="63"/>
      <c r="G155" s="62" t="s">
        <v>109</v>
      </c>
      <c r="H155" s="90">
        <v>122</v>
      </c>
      <c r="I155" s="116">
        <f>SUM(I156:I157)</f>
        <v>0</v>
      </c>
      <c r="J155" s="127">
        <f>SUM(J156:J157)</f>
        <v>0</v>
      </c>
      <c r="K155" s="116">
        <f>SUM(K156:K157)</f>
        <v>0</v>
      </c>
      <c r="L155" s="115">
        <f>SUM(L156:L157)</f>
        <v>0</v>
      </c>
    </row>
    <row r="156" spans="1:12" hidden="1">
      <c r="A156" s="73">
        <v>2</v>
      </c>
      <c r="B156" s="57">
        <v>7</v>
      </c>
      <c r="C156" s="73">
        <v>3</v>
      </c>
      <c r="D156" s="57">
        <v>1</v>
      </c>
      <c r="E156" s="55">
        <v>1</v>
      </c>
      <c r="F156" s="58">
        <v>1</v>
      </c>
      <c r="G156" s="56" t="s">
        <v>110</v>
      </c>
      <c r="H156" s="90">
        <v>123</v>
      </c>
      <c r="I156" s="135">
        <v>0</v>
      </c>
      <c r="J156" s="135">
        <v>0</v>
      </c>
      <c r="K156" s="135">
        <v>0</v>
      </c>
      <c r="L156" s="135">
        <v>0</v>
      </c>
    </row>
    <row r="157" spans="1:12" hidden="1">
      <c r="A157" s="64">
        <v>2</v>
      </c>
      <c r="B157" s="60">
        <v>7</v>
      </c>
      <c r="C157" s="64">
        <v>3</v>
      </c>
      <c r="D157" s="60">
        <v>1</v>
      </c>
      <c r="E157" s="61">
        <v>1</v>
      </c>
      <c r="F157" s="63">
        <v>2</v>
      </c>
      <c r="G157" s="62" t="s">
        <v>111</v>
      </c>
      <c r="H157" s="90">
        <v>124</v>
      </c>
      <c r="I157" s="120">
        <v>0</v>
      </c>
      <c r="J157" s="121">
        <v>0</v>
      </c>
      <c r="K157" s="121">
        <v>0</v>
      </c>
      <c r="L157" s="121">
        <v>0</v>
      </c>
    </row>
    <row r="158" spans="1:12" hidden="1">
      <c r="A158" s="83">
        <v>2</v>
      </c>
      <c r="B158" s="83">
        <v>8</v>
      </c>
      <c r="C158" s="49"/>
      <c r="D158" s="66"/>
      <c r="E158" s="54"/>
      <c r="F158" s="92"/>
      <c r="G158" s="59" t="s">
        <v>112</v>
      </c>
      <c r="H158" s="90">
        <v>125</v>
      </c>
      <c r="I158" s="123">
        <f>I159</f>
        <v>0</v>
      </c>
      <c r="J158" s="128">
        <f>J159</f>
        <v>0</v>
      </c>
      <c r="K158" s="123">
        <f>K159</f>
        <v>0</v>
      </c>
      <c r="L158" s="122">
        <f>L159</f>
        <v>0</v>
      </c>
    </row>
    <row r="159" spans="1:12" hidden="1">
      <c r="A159" s="67">
        <v>2</v>
      </c>
      <c r="B159" s="67">
        <v>8</v>
      </c>
      <c r="C159" s="67">
        <v>1</v>
      </c>
      <c r="D159" s="68"/>
      <c r="E159" s="69"/>
      <c r="F159" s="71"/>
      <c r="G159" s="56" t="s">
        <v>112</v>
      </c>
      <c r="H159" s="90">
        <v>126</v>
      </c>
      <c r="I159" s="123">
        <f>I160+I165</f>
        <v>0</v>
      </c>
      <c r="J159" s="128">
        <f>J160+J165</f>
        <v>0</v>
      </c>
      <c r="K159" s="123">
        <f>K160+K165</f>
        <v>0</v>
      </c>
      <c r="L159" s="122">
        <f>L160+L165</f>
        <v>0</v>
      </c>
    </row>
    <row r="160" spans="1:12" hidden="1">
      <c r="A160" s="64">
        <v>2</v>
      </c>
      <c r="B160" s="60">
        <v>8</v>
      </c>
      <c r="C160" s="62">
        <v>1</v>
      </c>
      <c r="D160" s="60">
        <v>1</v>
      </c>
      <c r="E160" s="61"/>
      <c r="F160" s="63"/>
      <c r="G160" s="62" t="s">
        <v>113</v>
      </c>
      <c r="H160" s="90">
        <v>127</v>
      </c>
      <c r="I160" s="116">
        <f>I161</f>
        <v>0</v>
      </c>
      <c r="J160" s="127">
        <f>J161</f>
        <v>0</v>
      </c>
      <c r="K160" s="116">
        <f>K161</f>
        <v>0</v>
      </c>
      <c r="L160" s="115">
        <f>L161</f>
        <v>0</v>
      </c>
    </row>
    <row r="161" spans="1:15" hidden="1">
      <c r="A161" s="64">
        <v>2</v>
      </c>
      <c r="B161" s="60">
        <v>8</v>
      </c>
      <c r="C161" s="56">
        <v>1</v>
      </c>
      <c r="D161" s="57">
        <v>1</v>
      </c>
      <c r="E161" s="55">
        <v>1</v>
      </c>
      <c r="F161" s="58"/>
      <c r="G161" s="62" t="s">
        <v>113</v>
      </c>
      <c r="H161" s="90">
        <v>128</v>
      </c>
      <c r="I161" s="123">
        <f>SUM(I162:I164)</f>
        <v>0</v>
      </c>
      <c r="J161" s="123">
        <f>SUM(J162:J164)</f>
        <v>0</v>
      </c>
      <c r="K161" s="123">
        <f>SUM(K162:K164)</f>
        <v>0</v>
      </c>
      <c r="L161" s="123">
        <f>SUM(L162:L164)</f>
        <v>0</v>
      </c>
    </row>
    <row r="162" spans="1:15" hidden="1">
      <c r="A162" s="60">
        <v>2</v>
      </c>
      <c r="B162" s="57">
        <v>8</v>
      </c>
      <c r="C162" s="62">
        <v>1</v>
      </c>
      <c r="D162" s="60">
        <v>1</v>
      </c>
      <c r="E162" s="61">
        <v>1</v>
      </c>
      <c r="F162" s="63">
        <v>1</v>
      </c>
      <c r="G162" s="62" t="s">
        <v>114</v>
      </c>
      <c r="H162" s="90">
        <v>129</v>
      </c>
      <c r="I162" s="120">
        <v>0</v>
      </c>
      <c r="J162" s="120">
        <v>0</v>
      </c>
      <c r="K162" s="120">
        <v>0</v>
      </c>
      <c r="L162" s="120">
        <v>0</v>
      </c>
    </row>
    <row r="163" spans="1:15" ht="25.5" hidden="1" customHeight="1">
      <c r="A163" s="67">
        <v>2</v>
      </c>
      <c r="B163" s="74">
        <v>8</v>
      </c>
      <c r="C163" s="77">
        <v>1</v>
      </c>
      <c r="D163" s="74">
        <v>1</v>
      </c>
      <c r="E163" s="75">
        <v>1</v>
      </c>
      <c r="F163" s="76">
        <v>2</v>
      </c>
      <c r="G163" s="77" t="s">
        <v>115</v>
      </c>
      <c r="H163" s="90">
        <v>130</v>
      </c>
      <c r="I163" s="136">
        <v>0</v>
      </c>
      <c r="J163" s="136">
        <v>0</v>
      </c>
      <c r="K163" s="136">
        <v>0</v>
      </c>
      <c r="L163" s="136">
        <v>0</v>
      </c>
    </row>
    <row r="164" spans="1:15" hidden="1">
      <c r="A164" s="67">
        <v>2</v>
      </c>
      <c r="B164" s="74">
        <v>8</v>
      </c>
      <c r="C164" s="77">
        <v>1</v>
      </c>
      <c r="D164" s="74">
        <v>1</v>
      </c>
      <c r="E164" s="75">
        <v>1</v>
      </c>
      <c r="F164" s="76">
        <v>3</v>
      </c>
      <c r="G164" s="77" t="s">
        <v>116</v>
      </c>
      <c r="H164" s="90">
        <v>131</v>
      </c>
      <c r="I164" s="136">
        <v>0</v>
      </c>
      <c r="J164" s="137">
        <v>0</v>
      </c>
      <c r="K164" s="136">
        <v>0</v>
      </c>
      <c r="L164" s="126">
        <v>0</v>
      </c>
    </row>
    <row r="165" spans="1:15" hidden="1">
      <c r="A165" s="64">
        <v>2</v>
      </c>
      <c r="B165" s="60">
        <v>8</v>
      </c>
      <c r="C165" s="62">
        <v>1</v>
      </c>
      <c r="D165" s="60">
        <v>2</v>
      </c>
      <c r="E165" s="61"/>
      <c r="F165" s="63"/>
      <c r="G165" s="62" t="s">
        <v>117</v>
      </c>
      <c r="H165" s="90">
        <v>132</v>
      </c>
      <c r="I165" s="116">
        <f t="shared" ref="I165:L166" si="16">I166</f>
        <v>0</v>
      </c>
      <c r="J165" s="127">
        <f t="shared" si="16"/>
        <v>0</v>
      </c>
      <c r="K165" s="116">
        <f t="shared" si="16"/>
        <v>0</v>
      </c>
      <c r="L165" s="115">
        <f t="shared" si="16"/>
        <v>0</v>
      </c>
    </row>
    <row r="166" spans="1:15" hidden="1">
      <c r="A166" s="64">
        <v>2</v>
      </c>
      <c r="B166" s="60">
        <v>8</v>
      </c>
      <c r="C166" s="62">
        <v>1</v>
      </c>
      <c r="D166" s="60">
        <v>2</v>
      </c>
      <c r="E166" s="61">
        <v>1</v>
      </c>
      <c r="F166" s="63"/>
      <c r="G166" s="62" t="s">
        <v>117</v>
      </c>
      <c r="H166" s="90">
        <v>133</v>
      </c>
      <c r="I166" s="116">
        <f t="shared" si="16"/>
        <v>0</v>
      </c>
      <c r="J166" s="127">
        <f t="shared" si="16"/>
        <v>0</v>
      </c>
      <c r="K166" s="116">
        <f t="shared" si="16"/>
        <v>0</v>
      </c>
      <c r="L166" s="115">
        <f t="shared" si="16"/>
        <v>0</v>
      </c>
    </row>
    <row r="167" spans="1:15" hidden="1">
      <c r="A167" s="67">
        <v>2</v>
      </c>
      <c r="B167" s="68">
        <v>8</v>
      </c>
      <c r="C167" s="70">
        <v>1</v>
      </c>
      <c r="D167" s="68">
        <v>2</v>
      </c>
      <c r="E167" s="69">
        <v>1</v>
      </c>
      <c r="F167" s="71">
        <v>1</v>
      </c>
      <c r="G167" s="62" t="s">
        <v>117</v>
      </c>
      <c r="H167" s="90">
        <v>134</v>
      </c>
      <c r="I167" s="138">
        <v>0</v>
      </c>
      <c r="J167" s="121">
        <v>0</v>
      </c>
      <c r="K167" s="121">
        <v>0</v>
      </c>
      <c r="L167" s="121">
        <v>0</v>
      </c>
    </row>
    <row r="168" spans="1:15" ht="38.25" hidden="1" customHeight="1">
      <c r="A168" s="83">
        <v>2</v>
      </c>
      <c r="B168" s="49">
        <v>9</v>
      </c>
      <c r="C168" s="51"/>
      <c r="D168" s="49"/>
      <c r="E168" s="50"/>
      <c r="F168" s="52"/>
      <c r="G168" s="51" t="s">
        <v>118</v>
      </c>
      <c r="H168" s="90">
        <v>135</v>
      </c>
      <c r="I168" s="116">
        <f>I169+I173</f>
        <v>0</v>
      </c>
      <c r="J168" s="127">
        <f>J169+J173</f>
        <v>0</v>
      </c>
      <c r="K168" s="116">
        <f>K169+K173</f>
        <v>0</v>
      </c>
      <c r="L168" s="115">
        <f>L169+L173</f>
        <v>0</v>
      </c>
    </row>
    <row r="169" spans="1:15" ht="38.25" hidden="1" customHeight="1">
      <c r="A169" s="64">
        <v>2</v>
      </c>
      <c r="B169" s="60">
        <v>9</v>
      </c>
      <c r="C169" s="62">
        <v>1</v>
      </c>
      <c r="D169" s="60"/>
      <c r="E169" s="61"/>
      <c r="F169" s="63"/>
      <c r="G169" s="62" t="s">
        <v>119</v>
      </c>
      <c r="H169" s="90">
        <v>136</v>
      </c>
      <c r="I169" s="116">
        <f t="shared" ref="I169:L171" si="17">I170</f>
        <v>0</v>
      </c>
      <c r="J169" s="127">
        <f t="shared" si="17"/>
        <v>0</v>
      </c>
      <c r="K169" s="116">
        <f t="shared" si="17"/>
        <v>0</v>
      </c>
      <c r="L169" s="115">
        <f t="shared" si="17"/>
        <v>0</v>
      </c>
      <c r="M169" s="70"/>
      <c r="N169" s="70"/>
      <c r="O169" s="70"/>
    </row>
    <row r="170" spans="1:15" ht="38.25" hidden="1" customHeight="1">
      <c r="A170" s="73">
        <v>2</v>
      </c>
      <c r="B170" s="57">
        <v>9</v>
      </c>
      <c r="C170" s="56">
        <v>1</v>
      </c>
      <c r="D170" s="57">
        <v>1</v>
      </c>
      <c r="E170" s="55"/>
      <c r="F170" s="58"/>
      <c r="G170" s="62" t="s">
        <v>119</v>
      </c>
      <c r="H170" s="90">
        <v>137</v>
      </c>
      <c r="I170" s="123">
        <f t="shared" si="17"/>
        <v>0</v>
      </c>
      <c r="J170" s="128">
        <f t="shared" si="17"/>
        <v>0</v>
      </c>
      <c r="K170" s="123">
        <f t="shared" si="17"/>
        <v>0</v>
      </c>
      <c r="L170" s="122">
        <f t="shared" si="17"/>
        <v>0</v>
      </c>
    </row>
    <row r="171" spans="1:15" ht="38.25" hidden="1" customHeight="1">
      <c r="A171" s="64">
        <v>2</v>
      </c>
      <c r="B171" s="60">
        <v>9</v>
      </c>
      <c r="C171" s="64">
        <v>1</v>
      </c>
      <c r="D171" s="60">
        <v>1</v>
      </c>
      <c r="E171" s="61">
        <v>1</v>
      </c>
      <c r="F171" s="63"/>
      <c r="G171" s="62" t="s">
        <v>119</v>
      </c>
      <c r="H171" s="90">
        <v>138</v>
      </c>
      <c r="I171" s="116">
        <f t="shared" si="17"/>
        <v>0</v>
      </c>
      <c r="J171" s="127">
        <f t="shared" si="17"/>
        <v>0</v>
      </c>
      <c r="K171" s="116">
        <f t="shared" si="17"/>
        <v>0</v>
      </c>
      <c r="L171" s="115">
        <f t="shared" si="17"/>
        <v>0</v>
      </c>
    </row>
    <row r="172" spans="1:15" ht="38.25" hidden="1" customHeight="1">
      <c r="A172" s="73">
        <v>2</v>
      </c>
      <c r="B172" s="57">
        <v>9</v>
      </c>
      <c r="C172" s="57">
        <v>1</v>
      </c>
      <c r="D172" s="57">
        <v>1</v>
      </c>
      <c r="E172" s="55">
        <v>1</v>
      </c>
      <c r="F172" s="58">
        <v>1</v>
      </c>
      <c r="G172" s="62" t="s">
        <v>119</v>
      </c>
      <c r="H172" s="90">
        <v>139</v>
      </c>
      <c r="I172" s="135">
        <v>0</v>
      </c>
      <c r="J172" s="135">
        <v>0</v>
      </c>
      <c r="K172" s="135">
        <v>0</v>
      </c>
      <c r="L172" s="135">
        <v>0</v>
      </c>
    </row>
    <row r="173" spans="1:15" ht="38.25" hidden="1" customHeight="1">
      <c r="A173" s="64">
        <v>2</v>
      </c>
      <c r="B173" s="60">
        <v>9</v>
      </c>
      <c r="C173" s="60">
        <v>2</v>
      </c>
      <c r="D173" s="60"/>
      <c r="E173" s="61"/>
      <c r="F173" s="63"/>
      <c r="G173" s="62" t="s">
        <v>120</v>
      </c>
      <c r="H173" s="90">
        <v>140</v>
      </c>
      <c r="I173" s="116">
        <f>SUM(I174+I179)</f>
        <v>0</v>
      </c>
      <c r="J173" s="116">
        <f>SUM(J174+J179)</f>
        <v>0</v>
      </c>
      <c r="K173" s="116">
        <f>SUM(K174+K179)</f>
        <v>0</v>
      </c>
      <c r="L173" s="116">
        <f>SUM(L174+L179)</f>
        <v>0</v>
      </c>
    </row>
    <row r="174" spans="1:15" ht="51" hidden="1" customHeight="1">
      <c r="A174" s="64">
        <v>2</v>
      </c>
      <c r="B174" s="60">
        <v>9</v>
      </c>
      <c r="C174" s="60">
        <v>2</v>
      </c>
      <c r="D174" s="57">
        <v>1</v>
      </c>
      <c r="E174" s="55"/>
      <c r="F174" s="58"/>
      <c r="G174" s="56" t="s">
        <v>121</v>
      </c>
      <c r="H174" s="90">
        <v>141</v>
      </c>
      <c r="I174" s="123">
        <f>I175</f>
        <v>0</v>
      </c>
      <c r="J174" s="128">
        <f>J175</f>
        <v>0</v>
      </c>
      <c r="K174" s="123">
        <f>K175</f>
        <v>0</v>
      </c>
      <c r="L174" s="122">
        <f>L175</f>
        <v>0</v>
      </c>
    </row>
    <row r="175" spans="1:15" ht="51" hidden="1" customHeight="1">
      <c r="A175" s="73">
        <v>2</v>
      </c>
      <c r="B175" s="57">
        <v>9</v>
      </c>
      <c r="C175" s="57">
        <v>2</v>
      </c>
      <c r="D175" s="60">
        <v>1</v>
      </c>
      <c r="E175" s="61">
        <v>1</v>
      </c>
      <c r="F175" s="63"/>
      <c r="G175" s="56" t="s">
        <v>121</v>
      </c>
      <c r="H175" s="90">
        <v>142</v>
      </c>
      <c r="I175" s="116">
        <f>SUM(I176:I178)</f>
        <v>0</v>
      </c>
      <c r="J175" s="127">
        <f>SUM(J176:J178)</f>
        <v>0</v>
      </c>
      <c r="K175" s="116">
        <f>SUM(K176:K178)</f>
        <v>0</v>
      </c>
      <c r="L175" s="115">
        <f>SUM(L176:L178)</f>
        <v>0</v>
      </c>
    </row>
    <row r="176" spans="1:15" ht="51" hidden="1" customHeight="1">
      <c r="A176" s="67">
        <v>2</v>
      </c>
      <c r="B176" s="74">
        <v>9</v>
      </c>
      <c r="C176" s="74">
        <v>2</v>
      </c>
      <c r="D176" s="74">
        <v>1</v>
      </c>
      <c r="E176" s="75">
        <v>1</v>
      </c>
      <c r="F176" s="76">
        <v>1</v>
      </c>
      <c r="G176" s="56" t="s">
        <v>122</v>
      </c>
      <c r="H176" s="90">
        <v>143</v>
      </c>
      <c r="I176" s="136">
        <v>0</v>
      </c>
      <c r="J176" s="119">
        <v>0</v>
      </c>
      <c r="K176" s="119">
        <v>0</v>
      </c>
      <c r="L176" s="119">
        <v>0</v>
      </c>
    </row>
    <row r="177" spans="1:12" ht="63.75" hidden="1" customHeight="1">
      <c r="A177" s="64">
        <v>2</v>
      </c>
      <c r="B177" s="60">
        <v>9</v>
      </c>
      <c r="C177" s="60">
        <v>2</v>
      </c>
      <c r="D177" s="60">
        <v>1</v>
      </c>
      <c r="E177" s="61">
        <v>1</v>
      </c>
      <c r="F177" s="63">
        <v>2</v>
      </c>
      <c r="G177" s="56" t="s">
        <v>123</v>
      </c>
      <c r="H177" s="90">
        <v>144</v>
      </c>
      <c r="I177" s="120">
        <v>0</v>
      </c>
      <c r="J177" s="139">
        <v>0</v>
      </c>
      <c r="K177" s="139">
        <v>0</v>
      </c>
      <c r="L177" s="139">
        <v>0</v>
      </c>
    </row>
    <row r="178" spans="1:12" ht="51" hidden="1" customHeight="1">
      <c r="A178" s="64">
        <v>2</v>
      </c>
      <c r="B178" s="60">
        <v>9</v>
      </c>
      <c r="C178" s="60">
        <v>2</v>
      </c>
      <c r="D178" s="60">
        <v>1</v>
      </c>
      <c r="E178" s="61">
        <v>1</v>
      </c>
      <c r="F178" s="63">
        <v>3</v>
      </c>
      <c r="G178" s="56" t="s">
        <v>124</v>
      </c>
      <c r="H178" s="90">
        <v>145</v>
      </c>
      <c r="I178" s="120">
        <v>0</v>
      </c>
      <c r="J178" s="120">
        <v>0</v>
      </c>
      <c r="K178" s="120">
        <v>0</v>
      </c>
      <c r="L178" s="120">
        <v>0</v>
      </c>
    </row>
    <row r="179" spans="1:12" ht="38.25" hidden="1" customHeight="1">
      <c r="A179" s="93">
        <v>2</v>
      </c>
      <c r="B179" s="93">
        <v>9</v>
      </c>
      <c r="C179" s="93">
        <v>2</v>
      </c>
      <c r="D179" s="93">
        <v>2</v>
      </c>
      <c r="E179" s="93"/>
      <c r="F179" s="93"/>
      <c r="G179" s="62" t="s">
        <v>125</v>
      </c>
      <c r="H179" s="90">
        <v>146</v>
      </c>
      <c r="I179" s="116">
        <f>I180</f>
        <v>0</v>
      </c>
      <c r="J179" s="127">
        <f>J180</f>
        <v>0</v>
      </c>
      <c r="K179" s="116">
        <f>K180</f>
        <v>0</v>
      </c>
      <c r="L179" s="115">
        <f>L180</f>
        <v>0</v>
      </c>
    </row>
    <row r="180" spans="1:12" ht="38.25" hidden="1" customHeight="1">
      <c r="A180" s="64">
        <v>2</v>
      </c>
      <c r="B180" s="60">
        <v>9</v>
      </c>
      <c r="C180" s="60">
        <v>2</v>
      </c>
      <c r="D180" s="60">
        <v>2</v>
      </c>
      <c r="E180" s="61">
        <v>1</v>
      </c>
      <c r="F180" s="63"/>
      <c r="G180" s="56" t="s">
        <v>126</v>
      </c>
      <c r="H180" s="90">
        <v>147</v>
      </c>
      <c r="I180" s="123">
        <f>SUM(I181:I183)</f>
        <v>0</v>
      </c>
      <c r="J180" s="123">
        <f>SUM(J181:J183)</f>
        <v>0</v>
      </c>
      <c r="K180" s="123">
        <f>SUM(K181:K183)</f>
        <v>0</v>
      </c>
      <c r="L180" s="123">
        <f>SUM(L181:L183)</f>
        <v>0</v>
      </c>
    </row>
    <row r="181" spans="1:12" ht="51" hidden="1" customHeight="1">
      <c r="A181" s="64">
        <v>2</v>
      </c>
      <c r="B181" s="60">
        <v>9</v>
      </c>
      <c r="C181" s="60">
        <v>2</v>
      </c>
      <c r="D181" s="60">
        <v>2</v>
      </c>
      <c r="E181" s="60">
        <v>1</v>
      </c>
      <c r="F181" s="63">
        <v>1</v>
      </c>
      <c r="G181" s="94" t="s">
        <v>127</v>
      </c>
      <c r="H181" s="90">
        <v>148</v>
      </c>
      <c r="I181" s="120">
        <v>0</v>
      </c>
      <c r="J181" s="119">
        <v>0</v>
      </c>
      <c r="K181" s="119">
        <v>0</v>
      </c>
      <c r="L181" s="119">
        <v>0</v>
      </c>
    </row>
    <row r="182" spans="1:12" ht="51" hidden="1" customHeight="1">
      <c r="A182" s="68">
        <v>2</v>
      </c>
      <c r="B182" s="70">
        <v>9</v>
      </c>
      <c r="C182" s="68">
        <v>2</v>
      </c>
      <c r="D182" s="69">
        <v>2</v>
      </c>
      <c r="E182" s="69">
        <v>1</v>
      </c>
      <c r="F182" s="71">
        <v>2</v>
      </c>
      <c r="G182" s="70" t="s">
        <v>128</v>
      </c>
      <c r="H182" s="90">
        <v>149</v>
      </c>
      <c r="I182" s="119">
        <v>0</v>
      </c>
      <c r="J182" s="121">
        <v>0</v>
      </c>
      <c r="K182" s="121">
        <v>0</v>
      </c>
      <c r="L182" s="121">
        <v>0</v>
      </c>
    </row>
    <row r="183" spans="1:12" ht="51" hidden="1" customHeight="1">
      <c r="A183" s="60">
        <v>2</v>
      </c>
      <c r="B183" s="77">
        <v>9</v>
      </c>
      <c r="C183" s="74">
        <v>2</v>
      </c>
      <c r="D183" s="75">
        <v>2</v>
      </c>
      <c r="E183" s="75">
        <v>1</v>
      </c>
      <c r="F183" s="76">
        <v>3</v>
      </c>
      <c r="G183" s="77" t="s">
        <v>129</v>
      </c>
      <c r="H183" s="90">
        <v>150</v>
      </c>
      <c r="I183" s="139">
        <v>0</v>
      </c>
      <c r="J183" s="139">
        <v>0</v>
      </c>
      <c r="K183" s="139">
        <v>0</v>
      </c>
      <c r="L183" s="139">
        <v>0</v>
      </c>
    </row>
    <row r="184" spans="1:12" ht="76.5" hidden="1" customHeight="1">
      <c r="A184" s="49">
        <v>3</v>
      </c>
      <c r="B184" s="51"/>
      <c r="C184" s="49"/>
      <c r="D184" s="50"/>
      <c r="E184" s="50"/>
      <c r="F184" s="52"/>
      <c r="G184" s="88" t="s">
        <v>130</v>
      </c>
      <c r="H184" s="90">
        <v>151</v>
      </c>
      <c r="I184" s="115">
        <f>SUM(I185+I238+I303)</f>
        <v>0</v>
      </c>
      <c r="J184" s="127">
        <f>SUM(J185+J238+J303)</f>
        <v>0</v>
      </c>
      <c r="K184" s="116">
        <f>SUM(K185+K238+K303)</f>
        <v>0</v>
      </c>
      <c r="L184" s="115">
        <f>SUM(L185+L238+L303)</f>
        <v>0</v>
      </c>
    </row>
    <row r="185" spans="1:12" ht="25.5" hidden="1" customHeight="1">
      <c r="A185" s="83">
        <v>3</v>
      </c>
      <c r="B185" s="49">
        <v>1</v>
      </c>
      <c r="C185" s="66"/>
      <c r="D185" s="54"/>
      <c r="E185" s="54"/>
      <c r="F185" s="92"/>
      <c r="G185" s="81" t="s">
        <v>131</v>
      </c>
      <c r="H185" s="90">
        <v>152</v>
      </c>
      <c r="I185" s="115">
        <f>SUM(I186+I209+I216+I228+I232)</f>
        <v>0</v>
      </c>
      <c r="J185" s="122">
        <f>SUM(J186+J209+J216+J228+J232)</f>
        <v>0</v>
      </c>
      <c r="K185" s="122">
        <f>SUM(K186+K209+K216+K228+K232)</f>
        <v>0</v>
      </c>
      <c r="L185" s="122">
        <f>SUM(L186+L209+L216+L228+L232)</f>
        <v>0</v>
      </c>
    </row>
    <row r="186" spans="1:12" ht="25.5" hidden="1" customHeight="1">
      <c r="A186" s="57">
        <v>3</v>
      </c>
      <c r="B186" s="56">
        <v>1</v>
      </c>
      <c r="C186" s="57">
        <v>1</v>
      </c>
      <c r="D186" s="55"/>
      <c r="E186" s="55"/>
      <c r="F186" s="95"/>
      <c r="G186" s="64" t="s">
        <v>132</v>
      </c>
      <c r="H186" s="90">
        <v>153</v>
      </c>
      <c r="I186" s="122">
        <f>SUM(I187+I190+I195+I201+I206)</f>
        <v>0</v>
      </c>
      <c r="J186" s="127">
        <f>SUM(J187+J190+J195+J201+J206)</f>
        <v>0</v>
      </c>
      <c r="K186" s="116">
        <f>SUM(K187+K190+K195+K201+K206)</f>
        <v>0</v>
      </c>
      <c r="L186" s="115">
        <f>SUM(L187+L190+L195+L201+L206)</f>
        <v>0</v>
      </c>
    </row>
    <row r="187" spans="1:12" hidden="1">
      <c r="A187" s="60">
        <v>3</v>
      </c>
      <c r="B187" s="62">
        <v>1</v>
      </c>
      <c r="C187" s="60">
        <v>1</v>
      </c>
      <c r="D187" s="61">
        <v>1</v>
      </c>
      <c r="E187" s="61"/>
      <c r="F187" s="96"/>
      <c r="G187" s="64" t="s">
        <v>133</v>
      </c>
      <c r="H187" s="90">
        <v>154</v>
      </c>
      <c r="I187" s="115">
        <f t="shared" ref="I187:L188" si="18">I188</f>
        <v>0</v>
      </c>
      <c r="J187" s="128">
        <f t="shared" si="18"/>
        <v>0</v>
      </c>
      <c r="K187" s="123">
        <f t="shared" si="18"/>
        <v>0</v>
      </c>
      <c r="L187" s="122">
        <f t="shared" si="18"/>
        <v>0</v>
      </c>
    </row>
    <row r="188" spans="1:12" hidden="1">
      <c r="A188" s="60">
        <v>3</v>
      </c>
      <c r="B188" s="62">
        <v>1</v>
      </c>
      <c r="C188" s="60">
        <v>1</v>
      </c>
      <c r="D188" s="61">
        <v>1</v>
      </c>
      <c r="E188" s="61">
        <v>1</v>
      </c>
      <c r="F188" s="84"/>
      <c r="G188" s="64" t="s">
        <v>133</v>
      </c>
      <c r="H188" s="90">
        <v>155</v>
      </c>
      <c r="I188" s="122">
        <f t="shared" si="18"/>
        <v>0</v>
      </c>
      <c r="J188" s="115">
        <f t="shared" si="18"/>
        <v>0</v>
      </c>
      <c r="K188" s="115">
        <f t="shared" si="18"/>
        <v>0</v>
      </c>
      <c r="L188" s="115">
        <f t="shared" si="18"/>
        <v>0</v>
      </c>
    </row>
    <row r="189" spans="1:12" hidden="1">
      <c r="A189" s="60">
        <v>3</v>
      </c>
      <c r="B189" s="62">
        <v>1</v>
      </c>
      <c r="C189" s="60">
        <v>1</v>
      </c>
      <c r="D189" s="61">
        <v>1</v>
      </c>
      <c r="E189" s="61">
        <v>1</v>
      </c>
      <c r="F189" s="84">
        <v>1</v>
      </c>
      <c r="G189" s="64" t="s">
        <v>133</v>
      </c>
      <c r="H189" s="90">
        <v>156</v>
      </c>
      <c r="I189" s="121">
        <v>0</v>
      </c>
      <c r="J189" s="121">
        <v>0</v>
      </c>
      <c r="K189" s="121">
        <v>0</v>
      </c>
      <c r="L189" s="121">
        <v>0</v>
      </c>
    </row>
    <row r="190" spans="1:12" hidden="1">
      <c r="A190" s="57">
        <v>3</v>
      </c>
      <c r="B190" s="55">
        <v>1</v>
      </c>
      <c r="C190" s="55">
        <v>1</v>
      </c>
      <c r="D190" s="55">
        <v>2</v>
      </c>
      <c r="E190" s="55"/>
      <c r="F190" s="58"/>
      <c r="G190" s="56" t="s">
        <v>134</v>
      </c>
      <c r="H190" s="90">
        <v>157</v>
      </c>
      <c r="I190" s="122">
        <f>I191</f>
        <v>0</v>
      </c>
      <c r="J190" s="128">
        <f>J191</f>
        <v>0</v>
      </c>
      <c r="K190" s="123">
        <f>K191</f>
        <v>0</v>
      </c>
      <c r="L190" s="122">
        <f>L191</f>
        <v>0</v>
      </c>
    </row>
    <row r="191" spans="1:12" hidden="1">
      <c r="A191" s="60">
        <v>3</v>
      </c>
      <c r="B191" s="61">
        <v>1</v>
      </c>
      <c r="C191" s="61">
        <v>1</v>
      </c>
      <c r="D191" s="61">
        <v>2</v>
      </c>
      <c r="E191" s="61">
        <v>1</v>
      </c>
      <c r="F191" s="63"/>
      <c r="G191" s="56" t="s">
        <v>134</v>
      </c>
      <c r="H191" s="90">
        <v>158</v>
      </c>
      <c r="I191" s="115">
        <f>SUM(I192:I194)</f>
        <v>0</v>
      </c>
      <c r="J191" s="127">
        <f>SUM(J192:J194)</f>
        <v>0</v>
      </c>
      <c r="K191" s="116">
        <f>SUM(K192:K194)</f>
        <v>0</v>
      </c>
      <c r="L191" s="115">
        <f>SUM(L192:L194)</f>
        <v>0</v>
      </c>
    </row>
    <row r="192" spans="1:12" hidden="1">
      <c r="A192" s="57">
        <v>3</v>
      </c>
      <c r="B192" s="55">
        <v>1</v>
      </c>
      <c r="C192" s="55">
        <v>1</v>
      </c>
      <c r="D192" s="55">
        <v>2</v>
      </c>
      <c r="E192" s="55">
        <v>1</v>
      </c>
      <c r="F192" s="58">
        <v>1</v>
      </c>
      <c r="G192" s="56" t="s">
        <v>135</v>
      </c>
      <c r="H192" s="90">
        <v>159</v>
      </c>
      <c r="I192" s="119">
        <v>0</v>
      </c>
      <c r="J192" s="119">
        <v>0</v>
      </c>
      <c r="K192" s="119">
        <v>0</v>
      </c>
      <c r="L192" s="139">
        <v>0</v>
      </c>
    </row>
    <row r="193" spans="1:12" hidden="1">
      <c r="A193" s="60">
        <v>3</v>
      </c>
      <c r="B193" s="61">
        <v>1</v>
      </c>
      <c r="C193" s="61">
        <v>1</v>
      </c>
      <c r="D193" s="61">
        <v>2</v>
      </c>
      <c r="E193" s="61">
        <v>1</v>
      </c>
      <c r="F193" s="63">
        <v>2</v>
      </c>
      <c r="G193" s="62" t="s">
        <v>136</v>
      </c>
      <c r="H193" s="90">
        <v>160</v>
      </c>
      <c r="I193" s="121">
        <v>0</v>
      </c>
      <c r="J193" s="121">
        <v>0</v>
      </c>
      <c r="K193" s="121">
        <v>0</v>
      </c>
      <c r="L193" s="121">
        <v>0</v>
      </c>
    </row>
    <row r="194" spans="1:12" ht="25.5" hidden="1" customHeight="1">
      <c r="A194" s="57">
        <v>3</v>
      </c>
      <c r="B194" s="55">
        <v>1</v>
      </c>
      <c r="C194" s="55">
        <v>1</v>
      </c>
      <c r="D194" s="55">
        <v>2</v>
      </c>
      <c r="E194" s="55">
        <v>1</v>
      </c>
      <c r="F194" s="58">
        <v>3</v>
      </c>
      <c r="G194" s="56" t="s">
        <v>137</v>
      </c>
      <c r="H194" s="90">
        <v>161</v>
      </c>
      <c r="I194" s="119">
        <v>0</v>
      </c>
      <c r="J194" s="119">
        <v>0</v>
      </c>
      <c r="K194" s="119">
        <v>0</v>
      </c>
      <c r="L194" s="139">
        <v>0</v>
      </c>
    </row>
    <row r="195" spans="1:12" hidden="1">
      <c r="A195" s="60">
        <v>3</v>
      </c>
      <c r="B195" s="61">
        <v>1</v>
      </c>
      <c r="C195" s="61">
        <v>1</v>
      </c>
      <c r="D195" s="61">
        <v>3</v>
      </c>
      <c r="E195" s="61"/>
      <c r="F195" s="63"/>
      <c r="G195" s="62" t="s">
        <v>138</v>
      </c>
      <c r="H195" s="90">
        <v>162</v>
      </c>
      <c r="I195" s="115">
        <f>I196</f>
        <v>0</v>
      </c>
      <c r="J195" s="127">
        <f>J196</f>
        <v>0</v>
      </c>
      <c r="K195" s="116">
        <f>K196</f>
        <v>0</v>
      </c>
      <c r="L195" s="115">
        <f>L196</f>
        <v>0</v>
      </c>
    </row>
    <row r="196" spans="1:12" hidden="1">
      <c r="A196" s="60">
        <v>3</v>
      </c>
      <c r="B196" s="61">
        <v>1</v>
      </c>
      <c r="C196" s="61">
        <v>1</v>
      </c>
      <c r="D196" s="61">
        <v>3</v>
      </c>
      <c r="E196" s="61">
        <v>1</v>
      </c>
      <c r="F196" s="63"/>
      <c r="G196" s="62" t="s">
        <v>138</v>
      </c>
      <c r="H196" s="90">
        <v>163</v>
      </c>
      <c r="I196" s="115">
        <f>SUM(I197:I200)</f>
        <v>0</v>
      </c>
      <c r="J196" s="115">
        <f>SUM(J197:J200)</f>
        <v>0</v>
      </c>
      <c r="K196" s="115">
        <f>SUM(K197:K200)</f>
        <v>0</v>
      </c>
      <c r="L196" s="115">
        <f>SUM(L197:L200)</f>
        <v>0</v>
      </c>
    </row>
    <row r="197" spans="1:12" hidden="1">
      <c r="A197" s="60">
        <v>3</v>
      </c>
      <c r="B197" s="61">
        <v>1</v>
      </c>
      <c r="C197" s="61">
        <v>1</v>
      </c>
      <c r="D197" s="61">
        <v>3</v>
      </c>
      <c r="E197" s="61">
        <v>1</v>
      </c>
      <c r="F197" s="63">
        <v>1</v>
      </c>
      <c r="G197" s="62" t="s">
        <v>139</v>
      </c>
      <c r="H197" s="90">
        <v>164</v>
      </c>
      <c r="I197" s="121">
        <v>0</v>
      </c>
      <c r="J197" s="121">
        <v>0</v>
      </c>
      <c r="K197" s="121">
        <v>0</v>
      </c>
      <c r="L197" s="139">
        <v>0</v>
      </c>
    </row>
    <row r="198" spans="1:12" hidden="1">
      <c r="A198" s="60">
        <v>3</v>
      </c>
      <c r="B198" s="61">
        <v>1</v>
      </c>
      <c r="C198" s="61">
        <v>1</v>
      </c>
      <c r="D198" s="61">
        <v>3</v>
      </c>
      <c r="E198" s="61">
        <v>1</v>
      </c>
      <c r="F198" s="63">
        <v>2</v>
      </c>
      <c r="G198" s="62" t="s">
        <v>140</v>
      </c>
      <c r="H198" s="90">
        <v>165</v>
      </c>
      <c r="I198" s="119">
        <v>0</v>
      </c>
      <c r="J198" s="121">
        <v>0</v>
      </c>
      <c r="K198" s="121">
        <v>0</v>
      </c>
      <c r="L198" s="121">
        <v>0</v>
      </c>
    </row>
    <row r="199" spans="1:12" hidden="1">
      <c r="A199" s="60">
        <v>3</v>
      </c>
      <c r="B199" s="61">
        <v>1</v>
      </c>
      <c r="C199" s="61">
        <v>1</v>
      </c>
      <c r="D199" s="61">
        <v>3</v>
      </c>
      <c r="E199" s="61">
        <v>1</v>
      </c>
      <c r="F199" s="63">
        <v>3</v>
      </c>
      <c r="G199" s="64" t="s">
        <v>141</v>
      </c>
      <c r="H199" s="90">
        <v>166</v>
      </c>
      <c r="I199" s="119">
        <v>0</v>
      </c>
      <c r="J199" s="126">
        <v>0</v>
      </c>
      <c r="K199" s="126">
        <v>0</v>
      </c>
      <c r="L199" s="126">
        <v>0</v>
      </c>
    </row>
    <row r="200" spans="1:12" ht="26.25" hidden="1" customHeight="1">
      <c r="A200" s="68">
        <v>3</v>
      </c>
      <c r="B200" s="69">
        <v>1</v>
      </c>
      <c r="C200" s="69">
        <v>1</v>
      </c>
      <c r="D200" s="69">
        <v>3</v>
      </c>
      <c r="E200" s="69">
        <v>1</v>
      </c>
      <c r="F200" s="71">
        <v>4</v>
      </c>
      <c r="G200" s="13" t="s">
        <v>142</v>
      </c>
      <c r="H200" s="90">
        <v>167</v>
      </c>
      <c r="I200" s="140">
        <v>0</v>
      </c>
      <c r="J200" s="141">
        <v>0</v>
      </c>
      <c r="K200" s="121">
        <v>0</v>
      </c>
      <c r="L200" s="121">
        <v>0</v>
      </c>
    </row>
    <row r="201" spans="1:12" hidden="1">
      <c r="A201" s="68">
        <v>3</v>
      </c>
      <c r="B201" s="69">
        <v>1</v>
      </c>
      <c r="C201" s="69">
        <v>1</v>
      </c>
      <c r="D201" s="69">
        <v>4</v>
      </c>
      <c r="E201" s="69"/>
      <c r="F201" s="71"/>
      <c r="G201" s="70" t="s">
        <v>143</v>
      </c>
      <c r="H201" s="90">
        <v>168</v>
      </c>
      <c r="I201" s="115">
        <f>I202</f>
        <v>0</v>
      </c>
      <c r="J201" s="129">
        <f>J202</f>
        <v>0</v>
      </c>
      <c r="K201" s="117">
        <f>K202</f>
        <v>0</v>
      </c>
      <c r="L201" s="118">
        <f>L202</f>
        <v>0</v>
      </c>
    </row>
    <row r="202" spans="1:12" hidden="1">
      <c r="A202" s="60">
        <v>3</v>
      </c>
      <c r="B202" s="61">
        <v>1</v>
      </c>
      <c r="C202" s="61">
        <v>1</v>
      </c>
      <c r="D202" s="61">
        <v>4</v>
      </c>
      <c r="E202" s="61">
        <v>1</v>
      </c>
      <c r="F202" s="63"/>
      <c r="G202" s="70" t="s">
        <v>143</v>
      </c>
      <c r="H202" s="90">
        <v>169</v>
      </c>
      <c r="I202" s="122">
        <f>SUM(I203:I205)</f>
        <v>0</v>
      </c>
      <c r="J202" s="127">
        <f>SUM(J203:J205)</f>
        <v>0</v>
      </c>
      <c r="K202" s="116">
        <f>SUM(K203:K205)</f>
        <v>0</v>
      </c>
      <c r="L202" s="115">
        <f>SUM(L203:L205)</f>
        <v>0</v>
      </c>
    </row>
    <row r="203" spans="1:12" hidden="1">
      <c r="A203" s="60">
        <v>3</v>
      </c>
      <c r="B203" s="61">
        <v>1</v>
      </c>
      <c r="C203" s="61">
        <v>1</v>
      </c>
      <c r="D203" s="61">
        <v>4</v>
      </c>
      <c r="E203" s="61">
        <v>1</v>
      </c>
      <c r="F203" s="63">
        <v>1</v>
      </c>
      <c r="G203" s="62" t="s">
        <v>144</v>
      </c>
      <c r="H203" s="90">
        <v>170</v>
      </c>
      <c r="I203" s="121">
        <v>0</v>
      </c>
      <c r="J203" s="121">
        <v>0</v>
      </c>
      <c r="K203" s="121">
        <v>0</v>
      </c>
      <c r="L203" s="139">
        <v>0</v>
      </c>
    </row>
    <row r="204" spans="1:12" ht="25.5" hidden="1" customHeight="1">
      <c r="A204" s="57">
        <v>3</v>
      </c>
      <c r="B204" s="55">
        <v>1</v>
      </c>
      <c r="C204" s="55">
        <v>1</v>
      </c>
      <c r="D204" s="55">
        <v>4</v>
      </c>
      <c r="E204" s="55">
        <v>1</v>
      </c>
      <c r="F204" s="58">
        <v>2</v>
      </c>
      <c r="G204" s="56" t="s">
        <v>145</v>
      </c>
      <c r="H204" s="90">
        <v>171</v>
      </c>
      <c r="I204" s="119">
        <v>0</v>
      </c>
      <c r="J204" s="119">
        <v>0</v>
      </c>
      <c r="K204" s="120">
        <v>0</v>
      </c>
      <c r="L204" s="121">
        <v>0</v>
      </c>
    </row>
    <row r="205" spans="1:12" hidden="1">
      <c r="A205" s="60">
        <v>3</v>
      </c>
      <c r="B205" s="61">
        <v>1</v>
      </c>
      <c r="C205" s="61">
        <v>1</v>
      </c>
      <c r="D205" s="61">
        <v>4</v>
      </c>
      <c r="E205" s="61">
        <v>1</v>
      </c>
      <c r="F205" s="63">
        <v>3</v>
      </c>
      <c r="G205" s="62" t="s">
        <v>146</v>
      </c>
      <c r="H205" s="90">
        <v>172</v>
      </c>
      <c r="I205" s="119">
        <v>0</v>
      </c>
      <c r="J205" s="119">
        <v>0</v>
      </c>
      <c r="K205" s="119">
        <v>0</v>
      </c>
      <c r="L205" s="121">
        <v>0</v>
      </c>
    </row>
    <row r="206" spans="1:12" ht="25.5" hidden="1" customHeight="1">
      <c r="A206" s="60">
        <v>3</v>
      </c>
      <c r="B206" s="61">
        <v>1</v>
      </c>
      <c r="C206" s="61">
        <v>1</v>
      </c>
      <c r="D206" s="61">
        <v>5</v>
      </c>
      <c r="E206" s="61"/>
      <c r="F206" s="63"/>
      <c r="G206" s="62" t="s">
        <v>147</v>
      </c>
      <c r="H206" s="90">
        <v>173</v>
      </c>
      <c r="I206" s="115">
        <f t="shared" ref="I206:L207" si="19">I207</f>
        <v>0</v>
      </c>
      <c r="J206" s="127">
        <f t="shared" si="19"/>
        <v>0</v>
      </c>
      <c r="K206" s="116">
        <f t="shared" si="19"/>
        <v>0</v>
      </c>
      <c r="L206" s="115">
        <f t="shared" si="19"/>
        <v>0</v>
      </c>
    </row>
    <row r="207" spans="1:12" ht="25.5" hidden="1" customHeight="1">
      <c r="A207" s="68">
        <v>3</v>
      </c>
      <c r="B207" s="69">
        <v>1</v>
      </c>
      <c r="C207" s="69">
        <v>1</v>
      </c>
      <c r="D207" s="69">
        <v>5</v>
      </c>
      <c r="E207" s="69">
        <v>1</v>
      </c>
      <c r="F207" s="71"/>
      <c r="G207" s="62" t="s">
        <v>147</v>
      </c>
      <c r="H207" s="90">
        <v>174</v>
      </c>
      <c r="I207" s="116">
        <f t="shared" si="19"/>
        <v>0</v>
      </c>
      <c r="J207" s="116">
        <f t="shared" si="19"/>
        <v>0</v>
      </c>
      <c r="K207" s="116">
        <f t="shared" si="19"/>
        <v>0</v>
      </c>
      <c r="L207" s="116">
        <f t="shared" si="19"/>
        <v>0</v>
      </c>
    </row>
    <row r="208" spans="1:12" ht="25.5" hidden="1" customHeight="1">
      <c r="A208" s="60">
        <v>3</v>
      </c>
      <c r="B208" s="61">
        <v>1</v>
      </c>
      <c r="C208" s="61">
        <v>1</v>
      </c>
      <c r="D208" s="61">
        <v>5</v>
      </c>
      <c r="E208" s="61">
        <v>1</v>
      </c>
      <c r="F208" s="63">
        <v>1</v>
      </c>
      <c r="G208" s="62" t="s">
        <v>147</v>
      </c>
      <c r="H208" s="90">
        <v>175</v>
      </c>
      <c r="I208" s="119">
        <v>0</v>
      </c>
      <c r="J208" s="121">
        <v>0</v>
      </c>
      <c r="K208" s="121">
        <v>0</v>
      </c>
      <c r="L208" s="121">
        <v>0</v>
      </c>
    </row>
    <row r="209" spans="1:15" ht="25.5" hidden="1" customHeight="1">
      <c r="A209" s="68">
        <v>3</v>
      </c>
      <c r="B209" s="69">
        <v>1</v>
      </c>
      <c r="C209" s="69">
        <v>2</v>
      </c>
      <c r="D209" s="69"/>
      <c r="E209" s="69"/>
      <c r="F209" s="71"/>
      <c r="G209" s="70" t="s">
        <v>148</v>
      </c>
      <c r="H209" s="90">
        <v>176</v>
      </c>
      <c r="I209" s="115">
        <f t="shared" ref="I209:L210" si="20">I210</f>
        <v>0</v>
      </c>
      <c r="J209" s="129">
        <f t="shared" si="20"/>
        <v>0</v>
      </c>
      <c r="K209" s="117">
        <f t="shared" si="20"/>
        <v>0</v>
      </c>
      <c r="L209" s="118">
        <f t="shared" si="20"/>
        <v>0</v>
      </c>
    </row>
    <row r="210" spans="1:15" ht="25.5" hidden="1" customHeight="1">
      <c r="A210" s="60">
        <v>3</v>
      </c>
      <c r="B210" s="61">
        <v>1</v>
      </c>
      <c r="C210" s="61">
        <v>2</v>
      </c>
      <c r="D210" s="61">
        <v>1</v>
      </c>
      <c r="E210" s="61"/>
      <c r="F210" s="63"/>
      <c r="G210" s="70" t="s">
        <v>148</v>
      </c>
      <c r="H210" s="90">
        <v>177</v>
      </c>
      <c r="I210" s="122">
        <f t="shared" si="20"/>
        <v>0</v>
      </c>
      <c r="J210" s="127">
        <f t="shared" si="20"/>
        <v>0</v>
      </c>
      <c r="K210" s="116">
        <f t="shared" si="20"/>
        <v>0</v>
      </c>
      <c r="L210" s="115">
        <f t="shared" si="20"/>
        <v>0</v>
      </c>
    </row>
    <row r="211" spans="1:15" ht="25.5" hidden="1" customHeight="1">
      <c r="A211" s="57">
        <v>3</v>
      </c>
      <c r="B211" s="55">
        <v>1</v>
      </c>
      <c r="C211" s="55">
        <v>2</v>
      </c>
      <c r="D211" s="55">
        <v>1</v>
      </c>
      <c r="E211" s="55">
        <v>1</v>
      </c>
      <c r="F211" s="58"/>
      <c r="G211" s="70" t="s">
        <v>148</v>
      </c>
      <c r="H211" s="90">
        <v>178</v>
      </c>
      <c r="I211" s="115">
        <f>SUM(I212:I215)</f>
        <v>0</v>
      </c>
      <c r="J211" s="128">
        <f>SUM(J212:J215)</f>
        <v>0</v>
      </c>
      <c r="K211" s="123">
        <f>SUM(K212:K215)</f>
        <v>0</v>
      </c>
      <c r="L211" s="122">
        <f>SUM(L212:L215)</f>
        <v>0</v>
      </c>
    </row>
    <row r="212" spans="1:15" ht="38.25" hidden="1" customHeight="1">
      <c r="A212" s="60">
        <v>3</v>
      </c>
      <c r="B212" s="61">
        <v>1</v>
      </c>
      <c r="C212" s="61">
        <v>2</v>
      </c>
      <c r="D212" s="61">
        <v>1</v>
      </c>
      <c r="E212" s="61">
        <v>1</v>
      </c>
      <c r="F212" s="63">
        <v>2</v>
      </c>
      <c r="G212" s="62" t="s">
        <v>149</v>
      </c>
      <c r="H212" s="90">
        <v>179</v>
      </c>
      <c r="I212" s="121">
        <v>0</v>
      </c>
      <c r="J212" s="121">
        <v>0</v>
      </c>
      <c r="K212" s="121">
        <v>0</v>
      </c>
      <c r="L212" s="121">
        <v>0</v>
      </c>
    </row>
    <row r="213" spans="1:15" hidden="1">
      <c r="A213" s="60">
        <v>3</v>
      </c>
      <c r="B213" s="61">
        <v>1</v>
      </c>
      <c r="C213" s="61">
        <v>2</v>
      </c>
      <c r="D213" s="60">
        <v>1</v>
      </c>
      <c r="E213" s="61">
        <v>1</v>
      </c>
      <c r="F213" s="63">
        <v>3</v>
      </c>
      <c r="G213" s="62" t="s">
        <v>150</v>
      </c>
      <c r="H213" s="90">
        <v>180</v>
      </c>
      <c r="I213" s="121">
        <v>0</v>
      </c>
      <c r="J213" s="121">
        <v>0</v>
      </c>
      <c r="K213" s="121">
        <v>0</v>
      </c>
      <c r="L213" s="121">
        <v>0</v>
      </c>
    </row>
    <row r="214" spans="1:15" ht="25.5" hidden="1" customHeight="1">
      <c r="A214" s="60">
        <v>3</v>
      </c>
      <c r="B214" s="61">
        <v>1</v>
      </c>
      <c r="C214" s="61">
        <v>2</v>
      </c>
      <c r="D214" s="60">
        <v>1</v>
      </c>
      <c r="E214" s="61">
        <v>1</v>
      </c>
      <c r="F214" s="63">
        <v>4</v>
      </c>
      <c r="G214" s="62" t="s">
        <v>151</v>
      </c>
      <c r="H214" s="90">
        <v>181</v>
      </c>
      <c r="I214" s="121">
        <v>0</v>
      </c>
      <c r="J214" s="121">
        <v>0</v>
      </c>
      <c r="K214" s="121">
        <v>0</v>
      </c>
      <c r="L214" s="121">
        <v>0</v>
      </c>
    </row>
    <row r="215" spans="1:15" hidden="1">
      <c r="A215" s="68">
        <v>3</v>
      </c>
      <c r="B215" s="75">
        <v>1</v>
      </c>
      <c r="C215" s="75">
        <v>2</v>
      </c>
      <c r="D215" s="74">
        <v>1</v>
      </c>
      <c r="E215" s="75">
        <v>1</v>
      </c>
      <c r="F215" s="76">
        <v>5</v>
      </c>
      <c r="G215" s="77" t="s">
        <v>152</v>
      </c>
      <c r="H215" s="90">
        <v>182</v>
      </c>
      <c r="I215" s="121">
        <v>0</v>
      </c>
      <c r="J215" s="121">
        <v>0</v>
      </c>
      <c r="K215" s="121">
        <v>0</v>
      </c>
      <c r="L215" s="139">
        <v>0</v>
      </c>
    </row>
    <row r="216" spans="1:15" hidden="1">
      <c r="A216" s="60">
        <v>3</v>
      </c>
      <c r="B216" s="61">
        <v>1</v>
      </c>
      <c r="C216" s="61">
        <v>3</v>
      </c>
      <c r="D216" s="60"/>
      <c r="E216" s="61"/>
      <c r="F216" s="63"/>
      <c r="G216" s="62" t="s">
        <v>153</v>
      </c>
      <c r="H216" s="90">
        <v>183</v>
      </c>
      <c r="I216" s="115">
        <f>SUM(I217+I220)</f>
        <v>0</v>
      </c>
      <c r="J216" s="127">
        <f>SUM(J217+J220)</f>
        <v>0</v>
      </c>
      <c r="K216" s="116">
        <f>SUM(K217+K220)</f>
        <v>0</v>
      </c>
      <c r="L216" s="115">
        <f>SUM(L217+L220)</f>
        <v>0</v>
      </c>
    </row>
    <row r="217" spans="1:15" ht="25.5" hidden="1" customHeight="1">
      <c r="A217" s="57">
        <v>3</v>
      </c>
      <c r="B217" s="55">
        <v>1</v>
      </c>
      <c r="C217" s="55">
        <v>3</v>
      </c>
      <c r="D217" s="57">
        <v>1</v>
      </c>
      <c r="E217" s="60"/>
      <c r="F217" s="58"/>
      <c r="G217" s="56" t="s">
        <v>154</v>
      </c>
      <c r="H217" s="90">
        <v>184</v>
      </c>
      <c r="I217" s="122">
        <f t="shared" ref="I217:L218" si="21">I218</f>
        <v>0</v>
      </c>
      <c r="J217" s="128">
        <f t="shared" si="21"/>
        <v>0</v>
      </c>
      <c r="K217" s="123">
        <f t="shared" si="21"/>
        <v>0</v>
      </c>
      <c r="L217" s="122">
        <f t="shared" si="21"/>
        <v>0</v>
      </c>
    </row>
    <row r="218" spans="1:15" ht="25.5" hidden="1" customHeight="1">
      <c r="A218" s="60">
        <v>3</v>
      </c>
      <c r="B218" s="61">
        <v>1</v>
      </c>
      <c r="C218" s="61">
        <v>3</v>
      </c>
      <c r="D218" s="60">
        <v>1</v>
      </c>
      <c r="E218" s="60">
        <v>1</v>
      </c>
      <c r="F218" s="63"/>
      <c r="G218" s="56" t="s">
        <v>154</v>
      </c>
      <c r="H218" s="90">
        <v>185</v>
      </c>
      <c r="I218" s="115">
        <f t="shared" si="21"/>
        <v>0</v>
      </c>
      <c r="J218" s="127">
        <f t="shared" si="21"/>
        <v>0</v>
      </c>
      <c r="K218" s="116">
        <f t="shared" si="21"/>
        <v>0</v>
      </c>
      <c r="L218" s="115">
        <f t="shared" si="21"/>
        <v>0</v>
      </c>
    </row>
    <row r="219" spans="1:15" ht="25.5" hidden="1" customHeight="1">
      <c r="A219" s="60">
        <v>3</v>
      </c>
      <c r="B219" s="62">
        <v>1</v>
      </c>
      <c r="C219" s="60">
        <v>3</v>
      </c>
      <c r="D219" s="61">
        <v>1</v>
      </c>
      <c r="E219" s="61">
        <v>1</v>
      </c>
      <c r="F219" s="63">
        <v>1</v>
      </c>
      <c r="G219" s="56" t="s">
        <v>154</v>
      </c>
      <c r="H219" s="90">
        <v>186</v>
      </c>
      <c r="I219" s="139">
        <v>0</v>
      </c>
      <c r="J219" s="139">
        <v>0</v>
      </c>
      <c r="K219" s="139">
        <v>0</v>
      </c>
      <c r="L219" s="139">
        <v>0</v>
      </c>
    </row>
    <row r="220" spans="1:15" hidden="1">
      <c r="A220" s="60">
        <v>3</v>
      </c>
      <c r="B220" s="62">
        <v>1</v>
      </c>
      <c r="C220" s="60">
        <v>3</v>
      </c>
      <c r="D220" s="61">
        <v>2</v>
      </c>
      <c r="E220" s="61"/>
      <c r="F220" s="63"/>
      <c r="G220" s="62" t="s">
        <v>155</v>
      </c>
      <c r="H220" s="90">
        <v>187</v>
      </c>
      <c r="I220" s="115">
        <f>I221</f>
        <v>0</v>
      </c>
      <c r="J220" s="127">
        <f>J221</f>
        <v>0</v>
      </c>
      <c r="K220" s="116">
        <f>K221</f>
        <v>0</v>
      </c>
      <c r="L220" s="115">
        <f>L221</f>
        <v>0</v>
      </c>
    </row>
    <row r="221" spans="1:15" hidden="1">
      <c r="A221" s="57">
        <v>3</v>
      </c>
      <c r="B221" s="56">
        <v>1</v>
      </c>
      <c r="C221" s="57">
        <v>3</v>
      </c>
      <c r="D221" s="55">
        <v>2</v>
      </c>
      <c r="E221" s="55">
        <v>1</v>
      </c>
      <c r="F221" s="58"/>
      <c r="G221" s="62" t="s">
        <v>155</v>
      </c>
      <c r="H221" s="90">
        <v>188</v>
      </c>
      <c r="I221" s="115">
        <f>SUM(I222:I227)</f>
        <v>0</v>
      </c>
      <c r="J221" s="115">
        <f>SUM(J222:J227)</f>
        <v>0</v>
      </c>
      <c r="K221" s="115">
        <f>SUM(K222:K227)</f>
        <v>0</v>
      </c>
      <c r="L221" s="115">
        <f>SUM(L222:L227)</f>
        <v>0</v>
      </c>
      <c r="M221" s="97"/>
      <c r="N221" s="97"/>
      <c r="O221" s="97"/>
    </row>
    <row r="222" spans="1:15" hidden="1">
      <c r="A222" s="60">
        <v>3</v>
      </c>
      <c r="B222" s="62">
        <v>1</v>
      </c>
      <c r="C222" s="60">
        <v>3</v>
      </c>
      <c r="D222" s="61">
        <v>2</v>
      </c>
      <c r="E222" s="61">
        <v>1</v>
      </c>
      <c r="F222" s="63">
        <v>1</v>
      </c>
      <c r="G222" s="62" t="s">
        <v>156</v>
      </c>
      <c r="H222" s="90">
        <v>189</v>
      </c>
      <c r="I222" s="121">
        <v>0</v>
      </c>
      <c r="J222" s="121">
        <v>0</v>
      </c>
      <c r="K222" s="121">
        <v>0</v>
      </c>
      <c r="L222" s="139">
        <v>0</v>
      </c>
    </row>
    <row r="223" spans="1:15" ht="25.5" hidden="1" customHeight="1">
      <c r="A223" s="60">
        <v>3</v>
      </c>
      <c r="B223" s="62">
        <v>1</v>
      </c>
      <c r="C223" s="60">
        <v>3</v>
      </c>
      <c r="D223" s="61">
        <v>2</v>
      </c>
      <c r="E223" s="61">
        <v>1</v>
      </c>
      <c r="F223" s="63">
        <v>2</v>
      </c>
      <c r="G223" s="62" t="s">
        <v>157</v>
      </c>
      <c r="H223" s="90">
        <v>190</v>
      </c>
      <c r="I223" s="121">
        <v>0</v>
      </c>
      <c r="J223" s="121">
        <v>0</v>
      </c>
      <c r="K223" s="121">
        <v>0</v>
      </c>
      <c r="L223" s="121">
        <v>0</v>
      </c>
    </row>
    <row r="224" spans="1:15" hidden="1">
      <c r="A224" s="60">
        <v>3</v>
      </c>
      <c r="B224" s="62">
        <v>1</v>
      </c>
      <c r="C224" s="60">
        <v>3</v>
      </c>
      <c r="D224" s="61">
        <v>2</v>
      </c>
      <c r="E224" s="61">
        <v>1</v>
      </c>
      <c r="F224" s="63">
        <v>3</v>
      </c>
      <c r="G224" s="62" t="s">
        <v>158</v>
      </c>
      <c r="H224" s="90">
        <v>191</v>
      </c>
      <c r="I224" s="121">
        <v>0</v>
      </c>
      <c r="J224" s="121">
        <v>0</v>
      </c>
      <c r="K224" s="121">
        <v>0</v>
      </c>
      <c r="L224" s="121">
        <v>0</v>
      </c>
    </row>
    <row r="225" spans="1:12" ht="25.5" hidden="1" customHeight="1">
      <c r="A225" s="60">
        <v>3</v>
      </c>
      <c r="B225" s="62">
        <v>1</v>
      </c>
      <c r="C225" s="60">
        <v>3</v>
      </c>
      <c r="D225" s="61">
        <v>2</v>
      </c>
      <c r="E225" s="61">
        <v>1</v>
      </c>
      <c r="F225" s="63">
        <v>4</v>
      </c>
      <c r="G225" s="62" t="s">
        <v>159</v>
      </c>
      <c r="H225" s="90">
        <v>192</v>
      </c>
      <c r="I225" s="121">
        <v>0</v>
      </c>
      <c r="J225" s="121">
        <v>0</v>
      </c>
      <c r="K225" s="121">
        <v>0</v>
      </c>
      <c r="L225" s="139">
        <v>0</v>
      </c>
    </row>
    <row r="226" spans="1:12" hidden="1">
      <c r="A226" s="60">
        <v>3</v>
      </c>
      <c r="B226" s="62">
        <v>1</v>
      </c>
      <c r="C226" s="60">
        <v>3</v>
      </c>
      <c r="D226" s="61">
        <v>2</v>
      </c>
      <c r="E226" s="61">
        <v>1</v>
      </c>
      <c r="F226" s="63">
        <v>5</v>
      </c>
      <c r="G226" s="56" t="s">
        <v>160</v>
      </c>
      <c r="H226" s="90">
        <v>193</v>
      </c>
      <c r="I226" s="121">
        <v>0</v>
      </c>
      <c r="J226" s="121">
        <v>0</v>
      </c>
      <c r="K226" s="121">
        <v>0</v>
      </c>
      <c r="L226" s="121">
        <v>0</v>
      </c>
    </row>
    <row r="227" spans="1:12" hidden="1">
      <c r="A227" s="60">
        <v>3</v>
      </c>
      <c r="B227" s="62">
        <v>1</v>
      </c>
      <c r="C227" s="60">
        <v>3</v>
      </c>
      <c r="D227" s="61">
        <v>2</v>
      </c>
      <c r="E227" s="61">
        <v>1</v>
      </c>
      <c r="F227" s="63">
        <v>6</v>
      </c>
      <c r="G227" s="56" t="s">
        <v>155</v>
      </c>
      <c r="H227" s="90">
        <v>194</v>
      </c>
      <c r="I227" s="121">
        <v>0</v>
      </c>
      <c r="J227" s="121">
        <v>0</v>
      </c>
      <c r="K227" s="121">
        <v>0</v>
      </c>
      <c r="L227" s="139">
        <v>0</v>
      </c>
    </row>
    <row r="228" spans="1:12" ht="25.5" hidden="1" customHeight="1">
      <c r="A228" s="57">
        <v>3</v>
      </c>
      <c r="B228" s="55">
        <v>1</v>
      </c>
      <c r="C228" s="55">
        <v>4</v>
      </c>
      <c r="D228" s="55"/>
      <c r="E228" s="55"/>
      <c r="F228" s="58"/>
      <c r="G228" s="56" t="s">
        <v>161</v>
      </c>
      <c r="H228" s="90">
        <v>195</v>
      </c>
      <c r="I228" s="122">
        <f t="shared" ref="I228:L230" si="22">I229</f>
        <v>0</v>
      </c>
      <c r="J228" s="128">
        <f t="shared" si="22"/>
        <v>0</v>
      </c>
      <c r="K228" s="123">
        <f t="shared" si="22"/>
        <v>0</v>
      </c>
      <c r="L228" s="123">
        <f t="shared" si="22"/>
        <v>0</v>
      </c>
    </row>
    <row r="229" spans="1:12" ht="25.5" hidden="1" customHeight="1">
      <c r="A229" s="68">
        <v>3</v>
      </c>
      <c r="B229" s="75">
        <v>1</v>
      </c>
      <c r="C229" s="75">
        <v>4</v>
      </c>
      <c r="D229" s="75">
        <v>1</v>
      </c>
      <c r="E229" s="75"/>
      <c r="F229" s="76"/>
      <c r="G229" s="56" t="s">
        <v>161</v>
      </c>
      <c r="H229" s="90">
        <v>196</v>
      </c>
      <c r="I229" s="124">
        <f t="shared" si="22"/>
        <v>0</v>
      </c>
      <c r="J229" s="133">
        <f t="shared" si="22"/>
        <v>0</v>
      </c>
      <c r="K229" s="125">
        <f t="shared" si="22"/>
        <v>0</v>
      </c>
      <c r="L229" s="125">
        <f t="shared" si="22"/>
        <v>0</v>
      </c>
    </row>
    <row r="230" spans="1:12" ht="25.5" hidden="1" customHeight="1">
      <c r="A230" s="60">
        <v>3</v>
      </c>
      <c r="B230" s="61">
        <v>1</v>
      </c>
      <c r="C230" s="61">
        <v>4</v>
      </c>
      <c r="D230" s="61">
        <v>1</v>
      </c>
      <c r="E230" s="61">
        <v>1</v>
      </c>
      <c r="F230" s="63"/>
      <c r="G230" s="56" t="s">
        <v>162</v>
      </c>
      <c r="H230" s="90">
        <v>197</v>
      </c>
      <c r="I230" s="115">
        <f t="shared" si="22"/>
        <v>0</v>
      </c>
      <c r="J230" s="127">
        <f t="shared" si="22"/>
        <v>0</v>
      </c>
      <c r="K230" s="116">
        <f t="shared" si="22"/>
        <v>0</v>
      </c>
      <c r="L230" s="116">
        <f t="shared" si="22"/>
        <v>0</v>
      </c>
    </row>
    <row r="231" spans="1:12" ht="25.5" hidden="1" customHeight="1">
      <c r="A231" s="64">
        <v>3</v>
      </c>
      <c r="B231" s="60">
        <v>1</v>
      </c>
      <c r="C231" s="61">
        <v>4</v>
      </c>
      <c r="D231" s="61">
        <v>1</v>
      </c>
      <c r="E231" s="61">
        <v>1</v>
      </c>
      <c r="F231" s="63">
        <v>1</v>
      </c>
      <c r="G231" s="56" t="s">
        <v>162</v>
      </c>
      <c r="H231" s="90">
        <v>198</v>
      </c>
      <c r="I231" s="121">
        <v>0</v>
      </c>
      <c r="J231" s="121">
        <v>0</v>
      </c>
      <c r="K231" s="121">
        <v>0</v>
      </c>
      <c r="L231" s="121">
        <v>0</v>
      </c>
    </row>
    <row r="232" spans="1:12" ht="25.5" hidden="1" customHeight="1">
      <c r="A232" s="64">
        <v>3</v>
      </c>
      <c r="B232" s="61">
        <v>1</v>
      </c>
      <c r="C232" s="61">
        <v>5</v>
      </c>
      <c r="D232" s="61"/>
      <c r="E232" s="61"/>
      <c r="F232" s="63"/>
      <c r="G232" s="62" t="s">
        <v>163</v>
      </c>
      <c r="H232" s="90">
        <v>199</v>
      </c>
      <c r="I232" s="115">
        <f t="shared" ref="I232:L233" si="23">I233</f>
        <v>0</v>
      </c>
      <c r="J232" s="115">
        <f t="shared" si="23"/>
        <v>0</v>
      </c>
      <c r="K232" s="115">
        <f t="shared" si="23"/>
        <v>0</v>
      </c>
      <c r="L232" s="115">
        <f t="shared" si="23"/>
        <v>0</v>
      </c>
    </row>
    <row r="233" spans="1:12" ht="25.5" hidden="1" customHeight="1">
      <c r="A233" s="64">
        <v>3</v>
      </c>
      <c r="B233" s="61">
        <v>1</v>
      </c>
      <c r="C233" s="61">
        <v>5</v>
      </c>
      <c r="D233" s="61">
        <v>1</v>
      </c>
      <c r="E233" s="61"/>
      <c r="F233" s="63"/>
      <c r="G233" s="62" t="s">
        <v>163</v>
      </c>
      <c r="H233" s="90">
        <v>200</v>
      </c>
      <c r="I233" s="115">
        <f t="shared" si="23"/>
        <v>0</v>
      </c>
      <c r="J233" s="115">
        <f t="shared" si="23"/>
        <v>0</v>
      </c>
      <c r="K233" s="115">
        <f t="shared" si="23"/>
        <v>0</v>
      </c>
      <c r="L233" s="115">
        <f t="shared" si="23"/>
        <v>0</v>
      </c>
    </row>
    <row r="234" spans="1:12" ht="25.5" hidden="1" customHeight="1">
      <c r="A234" s="64">
        <v>3</v>
      </c>
      <c r="B234" s="61">
        <v>1</v>
      </c>
      <c r="C234" s="61">
        <v>5</v>
      </c>
      <c r="D234" s="61">
        <v>1</v>
      </c>
      <c r="E234" s="61">
        <v>1</v>
      </c>
      <c r="F234" s="63"/>
      <c r="G234" s="62" t="s">
        <v>163</v>
      </c>
      <c r="H234" s="90">
        <v>201</v>
      </c>
      <c r="I234" s="115">
        <f>SUM(I235:I237)</f>
        <v>0</v>
      </c>
      <c r="J234" s="115">
        <f>SUM(J235:J237)</f>
        <v>0</v>
      </c>
      <c r="K234" s="115">
        <f>SUM(K235:K237)</f>
        <v>0</v>
      </c>
      <c r="L234" s="115">
        <f>SUM(L235:L237)</f>
        <v>0</v>
      </c>
    </row>
    <row r="235" spans="1:12" hidden="1">
      <c r="A235" s="64">
        <v>3</v>
      </c>
      <c r="B235" s="61">
        <v>1</v>
      </c>
      <c r="C235" s="61">
        <v>5</v>
      </c>
      <c r="D235" s="61">
        <v>1</v>
      </c>
      <c r="E235" s="61">
        <v>1</v>
      </c>
      <c r="F235" s="63">
        <v>1</v>
      </c>
      <c r="G235" s="94" t="s">
        <v>164</v>
      </c>
      <c r="H235" s="90">
        <v>202</v>
      </c>
      <c r="I235" s="121">
        <v>0</v>
      </c>
      <c r="J235" s="121">
        <v>0</v>
      </c>
      <c r="K235" s="121">
        <v>0</v>
      </c>
      <c r="L235" s="121">
        <v>0</v>
      </c>
    </row>
    <row r="236" spans="1:12" hidden="1">
      <c r="A236" s="64">
        <v>3</v>
      </c>
      <c r="B236" s="61">
        <v>1</v>
      </c>
      <c r="C236" s="61">
        <v>5</v>
      </c>
      <c r="D236" s="61">
        <v>1</v>
      </c>
      <c r="E236" s="61">
        <v>1</v>
      </c>
      <c r="F236" s="63">
        <v>2</v>
      </c>
      <c r="G236" s="94" t="s">
        <v>165</v>
      </c>
      <c r="H236" s="90">
        <v>203</v>
      </c>
      <c r="I236" s="121">
        <v>0</v>
      </c>
      <c r="J236" s="121">
        <v>0</v>
      </c>
      <c r="K236" s="121">
        <v>0</v>
      </c>
      <c r="L236" s="121">
        <v>0</v>
      </c>
    </row>
    <row r="237" spans="1:12" ht="25.5" hidden="1" customHeight="1">
      <c r="A237" s="64">
        <v>3</v>
      </c>
      <c r="B237" s="61">
        <v>1</v>
      </c>
      <c r="C237" s="61">
        <v>5</v>
      </c>
      <c r="D237" s="61">
        <v>1</v>
      </c>
      <c r="E237" s="61">
        <v>1</v>
      </c>
      <c r="F237" s="63">
        <v>3</v>
      </c>
      <c r="G237" s="94" t="s">
        <v>166</v>
      </c>
      <c r="H237" s="90">
        <v>204</v>
      </c>
      <c r="I237" s="121">
        <v>0</v>
      </c>
      <c r="J237" s="121">
        <v>0</v>
      </c>
      <c r="K237" s="121">
        <v>0</v>
      </c>
      <c r="L237" s="121">
        <v>0</v>
      </c>
    </row>
    <row r="238" spans="1:12" ht="38.25" hidden="1" customHeight="1">
      <c r="A238" s="49">
        <v>3</v>
      </c>
      <c r="B238" s="50">
        <v>2</v>
      </c>
      <c r="C238" s="50"/>
      <c r="D238" s="50"/>
      <c r="E238" s="50"/>
      <c r="F238" s="52"/>
      <c r="G238" s="51" t="s">
        <v>167</v>
      </c>
      <c r="H238" s="90">
        <v>205</v>
      </c>
      <c r="I238" s="115">
        <f>SUM(I239+I271)</f>
        <v>0</v>
      </c>
      <c r="J238" s="127">
        <f>SUM(J239+J271)</f>
        <v>0</v>
      </c>
      <c r="K238" s="116">
        <f>SUM(K239+K271)</f>
        <v>0</v>
      </c>
      <c r="L238" s="116">
        <f>SUM(L239+L271)</f>
        <v>0</v>
      </c>
    </row>
    <row r="239" spans="1:12" ht="38.25" hidden="1" customHeight="1">
      <c r="A239" s="68">
        <v>3</v>
      </c>
      <c r="B239" s="74">
        <v>2</v>
      </c>
      <c r="C239" s="75">
        <v>1</v>
      </c>
      <c r="D239" s="75"/>
      <c r="E239" s="75"/>
      <c r="F239" s="76"/>
      <c r="G239" s="77" t="s">
        <v>168</v>
      </c>
      <c r="H239" s="90">
        <v>206</v>
      </c>
      <c r="I239" s="124">
        <f>SUM(I240+I249+I253+I257+I261+I264+I267)</f>
        <v>0</v>
      </c>
      <c r="J239" s="133">
        <f>SUM(J240+J249+J253+J257+J261+J264+J267)</f>
        <v>0</v>
      </c>
      <c r="K239" s="125">
        <f>SUM(K240+K249+K253+K257+K261+K264+K267)</f>
        <v>0</v>
      </c>
      <c r="L239" s="125">
        <f>SUM(L240+L249+L253+L257+L261+L264+L267)</f>
        <v>0</v>
      </c>
    </row>
    <row r="240" spans="1:12" hidden="1">
      <c r="A240" s="60">
        <v>3</v>
      </c>
      <c r="B240" s="61">
        <v>2</v>
      </c>
      <c r="C240" s="61">
        <v>1</v>
      </c>
      <c r="D240" s="61">
        <v>1</v>
      </c>
      <c r="E240" s="61"/>
      <c r="F240" s="63"/>
      <c r="G240" s="62" t="s">
        <v>169</v>
      </c>
      <c r="H240" s="90">
        <v>207</v>
      </c>
      <c r="I240" s="124">
        <f>I241</f>
        <v>0</v>
      </c>
      <c r="J240" s="124">
        <f>J241</f>
        <v>0</v>
      </c>
      <c r="K240" s="124">
        <f>K241</f>
        <v>0</v>
      </c>
      <c r="L240" s="124">
        <f>L241</f>
        <v>0</v>
      </c>
    </row>
    <row r="241" spans="1:12" hidden="1">
      <c r="A241" s="60">
        <v>3</v>
      </c>
      <c r="B241" s="60">
        <v>2</v>
      </c>
      <c r="C241" s="61">
        <v>1</v>
      </c>
      <c r="D241" s="61">
        <v>1</v>
      </c>
      <c r="E241" s="61">
        <v>1</v>
      </c>
      <c r="F241" s="63"/>
      <c r="G241" s="62" t="s">
        <v>170</v>
      </c>
      <c r="H241" s="90">
        <v>208</v>
      </c>
      <c r="I241" s="115">
        <f>SUM(I242:I242)</f>
        <v>0</v>
      </c>
      <c r="J241" s="127">
        <f>SUM(J242:J242)</f>
        <v>0</v>
      </c>
      <c r="K241" s="116">
        <f>SUM(K242:K242)</f>
        <v>0</v>
      </c>
      <c r="L241" s="116">
        <f>SUM(L242:L242)</f>
        <v>0</v>
      </c>
    </row>
    <row r="242" spans="1:12" hidden="1">
      <c r="A242" s="68">
        <v>3</v>
      </c>
      <c r="B242" s="68">
        <v>2</v>
      </c>
      <c r="C242" s="75">
        <v>1</v>
      </c>
      <c r="D242" s="75">
        <v>1</v>
      </c>
      <c r="E242" s="75">
        <v>1</v>
      </c>
      <c r="F242" s="76">
        <v>1</v>
      </c>
      <c r="G242" s="77" t="s">
        <v>170</v>
      </c>
      <c r="H242" s="90">
        <v>209</v>
      </c>
      <c r="I242" s="121">
        <v>0</v>
      </c>
      <c r="J242" s="121">
        <v>0</v>
      </c>
      <c r="K242" s="121">
        <v>0</v>
      </c>
      <c r="L242" s="121">
        <v>0</v>
      </c>
    </row>
    <row r="243" spans="1:12" hidden="1">
      <c r="A243" s="68">
        <v>3</v>
      </c>
      <c r="B243" s="75">
        <v>2</v>
      </c>
      <c r="C243" s="75">
        <v>1</v>
      </c>
      <c r="D243" s="75">
        <v>1</v>
      </c>
      <c r="E243" s="75">
        <v>2</v>
      </c>
      <c r="F243" s="76"/>
      <c r="G243" s="77" t="s">
        <v>171</v>
      </c>
      <c r="H243" s="90">
        <v>210</v>
      </c>
      <c r="I243" s="115">
        <f>SUM(I244:I245)</f>
        <v>0</v>
      </c>
      <c r="J243" s="115">
        <f>SUM(J244:J245)</f>
        <v>0</v>
      </c>
      <c r="K243" s="115">
        <f>SUM(K244:K245)</f>
        <v>0</v>
      </c>
      <c r="L243" s="115">
        <f>SUM(L244:L245)</f>
        <v>0</v>
      </c>
    </row>
    <row r="244" spans="1:12" hidden="1">
      <c r="A244" s="68">
        <v>3</v>
      </c>
      <c r="B244" s="75">
        <v>2</v>
      </c>
      <c r="C244" s="75">
        <v>1</v>
      </c>
      <c r="D244" s="75">
        <v>1</v>
      </c>
      <c r="E244" s="75">
        <v>2</v>
      </c>
      <c r="F244" s="76">
        <v>1</v>
      </c>
      <c r="G244" s="77" t="s">
        <v>172</v>
      </c>
      <c r="H244" s="90">
        <v>211</v>
      </c>
      <c r="I244" s="121">
        <v>0</v>
      </c>
      <c r="J244" s="121">
        <v>0</v>
      </c>
      <c r="K244" s="121">
        <v>0</v>
      </c>
      <c r="L244" s="121">
        <v>0</v>
      </c>
    </row>
    <row r="245" spans="1:12" hidden="1">
      <c r="A245" s="68">
        <v>3</v>
      </c>
      <c r="B245" s="75">
        <v>2</v>
      </c>
      <c r="C245" s="75">
        <v>1</v>
      </c>
      <c r="D245" s="75">
        <v>1</v>
      </c>
      <c r="E245" s="75">
        <v>2</v>
      </c>
      <c r="F245" s="76">
        <v>2</v>
      </c>
      <c r="G245" s="77" t="s">
        <v>173</v>
      </c>
      <c r="H245" s="90">
        <v>212</v>
      </c>
      <c r="I245" s="121">
        <v>0</v>
      </c>
      <c r="J245" s="121">
        <v>0</v>
      </c>
      <c r="K245" s="121">
        <v>0</v>
      </c>
      <c r="L245" s="121">
        <v>0</v>
      </c>
    </row>
    <row r="246" spans="1:12" hidden="1">
      <c r="A246" s="68">
        <v>3</v>
      </c>
      <c r="B246" s="75">
        <v>2</v>
      </c>
      <c r="C246" s="75">
        <v>1</v>
      </c>
      <c r="D246" s="75">
        <v>1</v>
      </c>
      <c r="E246" s="75">
        <v>3</v>
      </c>
      <c r="F246" s="98"/>
      <c r="G246" s="77" t="s">
        <v>174</v>
      </c>
      <c r="H246" s="90">
        <v>213</v>
      </c>
      <c r="I246" s="115">
        <f>SUM(I247:I248)</f>
        <v>0</v>
      </c>
      <c r="J246" s="115">
        <f>SUM(J247:J248)</f>
        <v>0</v>
      </c>
      <c r="K246" s="115">
        <f>SUM(K247:K248)</f>
        <v>0</v>
      </c>
      <c r="L246" s="115">
        <f>SUM(L247:L248)</f>
        <v>0</v>
      </c>
    </row>
    <row r="247" spans="1:12" hidden="1">
      <c r="A247" s="68">
        <v>3</v>
      </c>
      <c r="B247" s="75">
        <v>2</v>
      </c>
      <c r="C247" s="75">
        <v>1</v>
      </c>
      <c r="D247" s="75">
        <v>1</v>
      </c>
      <c r="E247" s="75">
        <v>3</v>
      </c>
      <c r="F247" s="76">
        <v>1</v>
      </c>
      <c r="G247" s="77" t="s">
        <v>175</v>
      </c>
      <c r="H247" s="90">
        <v>214</v>
      </c>
      <c r="I247" s="121">
        <v>0</v>
      </c>
      <c r="J247" s="121">
        <v>0</v>
      </c>
      <c r="K247" s="121">
        <v>0</v>
      </c>
      <c r="L247" s="121">
        <v>0</v>
      </c>
    </row>
    <row r="248" spans="1:12" hidden="1">
      <c r="A248" s="68">
        <v>3</v>
      </c>
      <c r="B248" s="75">
        <v>2</v>
      </c>
      <c r="C248" s="75">
        <v>1</v>
      </c>
      <c r="D248" s="75">
        <v>1</v>
      </c>
      <c r="E248" s="75">
        <v>3</v>
      </c>
      <c r="F248" s="76">
        <v>2</v>
      </c>
      <c r="G248" s="77" t="s">
        <v>176</v>
      </c>
      <c r="H248" s="90">
        <v>215</v>
      </c>
      <c r="I248" s="121">
        <v>0</v>
      </c>
      <c r="J248" s="121">
        <v>0</v>
      </c>
      <c r="K248" s="121">
        <v>0</v>
      </c>
      <c r="L248" s="121">
        <v>0</v>
      </c>
    </row>
    <row r="249" spans="1:12" hidden="1">
      <c r="A249" s="60">
        <v>3</v>
      </c>
      <c r="B249" s="61">
        <v>2</v>
      </c>
      <c r="C249" s="61">
        <v>1</v>
      </c>
      <c r="D249" s="61">
        <v>2</v>
      </c>
      <c r="E249" s="61"/>
      <c r="F249" s="63"/>
      <c r="G249" s="62" t="s">
        <v>177</v>
      </c>
      <c r="H249" s="90">
        <v>216</v>
      </c>
      <c r="I249" s="115">
        <f>I250</f>
        <v>0</v>
      </c>
      <c r="J249" s="115">
        <f>J250</f>
        <v>0</v>
      </c>
      <c r="K249" s="115">
        <f>K250</f>
        <v>0</v>
      </c>
      <c r="L249" s="115">
        <f>L250</f>
        <v>0</v>
      </c>
    </row>
    <row r="250" spans="1:12" hidden="1">
      <c r="A250" s="60">
        <v>3</v>
      </c>
      <c r="B250" s="61">
        <v>2</v>
      </c>
      <c r="C250" s="61">
        <v>1</v>
      </c>
      <c r="D250" s="61">
        <v>2</v>
      </c>
      <c r="E250" s="61">
        <v>1</v>
      </c>
      <c r="F250" s="63"/>
      <c r="G250" s="62" t="s">
        <v>177</v>
      </c>
      <c r="H250" s="90">
        <v>217</v>
      </c>
      <c r="I250" s="115">
        <f>SUM(I251:I252)</f>
        <v>0</v>
      </c>
      <c r="J250" s="127">
        <f>SUM(J251:J252)</f>
        <v>0</v>
      </c>
      <c r="K250" s="116">
        <f>SUM(K251:K252)</f>
        <v>0</v>
      </c>
      <c r="L250" s="116">
        <f>SUM(L251:L252)</f>
        <v>0</v>
      </c>
    </row>
    <row r="251" spans="1:12" ht="25.5" hidden="1" customHeight="1">
      <c r="A251" s="68">
        <v>3</v>
      </c>
      <c r="B251" s="74">
        <v>2</v>
      </c>
      <c r="C251" s="75">
        <v>1</v>
      </c>
      <c r="D251" s="75">
        <v>2</v>
      </c>
      <c r="E251" s="75">
        <v>1</v>
      </c>
      <c r="F251" s="76">
        <v>1</v>
      </c>
      <c r="G251" s="77" t="s">
        <v>178</v>
      </c>
      <c r="H251" s="90">
        <v>218</v>
      </c>
      <c r="I251" s="121">
        <v>0</v>
      </c>
      <c r="J251" s="121">
        <v>0</v>
      </c>
      <c r="K251" s="121">
        <v>0</v>
      </c>
      <c r="L251" s="121">
        <v>0</v>
      </c>
    </row>
    <row r="252" spans="1:12" ht="25.5" hidden="1" customHeight="1">
      <c r="A252" s="60">
        <v>3</v>
      </c>
      <c r="B252" s="61">
        <v>2</v>
      </c>
      <c r="C252" s="61">
        <v>1</v>
      </c>
      <c r="D252" s="61">
        <v>2</v>
      </c>
      <c r="E252" s="61">
        <v>1</v>
      </c>
      <c r="F252" s="63">
        <v>2</v>
      </c>
      <c r="G252" s="62" t="s">
        <v>179</v>
      </c>
      <c r="H252" s="90">
        <v>219</v>
      </c>
      <c r="I252" s="121">
        <v>0</v>
      </c>
      <c r="J252" s="121">
        <v>0</v>
      </c>
      <c r="K252" s="121">
        <v>0</v>
      </c>
      <c r="L252" s="121">
        <v>0</v>
      </c>
    </row>
    <row r="253" spans="1:12" ht="25.5" hidden="1" customHeight="1">
      <c r="A253" s="57">
        <v>3</v>
      </c>
      <c r="B253" s="55">
        <v>2</v>
      </c>
      <c r="C253" s="55">
        <v>1</v>
      </c>
      <c r="D253" s="55">
        <v>3</v>
      </c>
      <c r="E253" s="55"/>
      <c r="F253" s="58"/>
      <c r="G253" s="56" t="s">
        <v>180</v>
      </c>
      <c r="H253" s="90">
        <v>220</v>
      </c>
      <c r="I253" s="122">
        <f>I254</f>
        <v>0</v>
      </c>
      <c r="J253" s="128">
        <f>J254</f>
        <v>0</v>
      </c>
      <c r="K253" s="123">
        <f>K254</f>
        <v>0</v>
      </c>
      <c r="L253" s="123">
        <f>L254</f>
        <v>0</v>
      </c>
    </row>
    <row r="254" spans="1:12" ht="25.5" hidden="1" customHeight="1">
      <c r="A254" s="60">
        <v>3</v>
      </c>
      <c r="B254" s="61">
        <v>2</v>
      </c>
      <c r="C254" s="61">
        <v>1</v>
      </c>
      <c r="D254" s="61">
        <v>3</v>
      </c>
      <c r="E254" s="61">
        <v>1</v>
      </c>
      <c r="F254" s="63"/>
      <c r="G254" s="56" t="s">
        <v>180</v>
      </c>
      <c r="H254" s="90">
        <v>221</v>
      </c>
      <c r="I254" s="115">
        <f>I255+I256</f>
        <v>0</v>
      </c>
      <c r="J254" s="115">
        <f>J255+J256</f>
        <v>0</v>
      </c>
      <c r="K254" s="115">
        <f>K255+K256</f>
        <v>0</v>
      </c>
      <c r="L254" s="115">
        <f>L255+L256</f>
        <v>0</v>
      </c>
    </row>
    <row r="255" spans="1:12" ht="25.5" hidden="1" customHeight="1">
      <c r="A255" s="60">
        <v>3</v>
      </c>
      <c r="B255" s="61">
        <v>2</v>
      </c>
      <c r="C255" s="61">
        <v>1</v>
      </c>
      <c r="D255" s="61">
        <v>3</v>
      </c>
      <c r="E255" s="61">
        <v>1</v>
      </c>
      <c r="F255" s="63">
        <v>1</v>
      </c>
      <c r="G255" s="62" t="s">
        <v>181</v>
      </c>
      <c r="H255" s="90">
        <v>222</v>
      </c>
      <c r="I255" s="121">
        <v>0</v>
      </c>
      <c r="J255" s="121">
        <v>0</v>
      </c>
      <c r="K255" s="121">
        <v>0</v>
      </c>
      <c r="L255" s="121">
        <v>0</v>
      </c>
    </row>
    <row r="256" spans="1:12" ht="25.5" hidden="1" customHeight="1">
      <c r="A256" s="60">
        <v>3</v>
      </c>
      <c r="B256" s="61">
        <v>2</v>
      </c>
      <c r="C256" s="61">
        <v>1</v>
      </c>
      <c r="D256" s="61">
        <v>3</v>
      </c>
      <c r="E256" s="61">
        <v>1</v>
      </c>
      <c r="F256" s="63">
        <v>2</v>
      </c>
      <c r="G256" s="62" t="s">
        <v>182</v>
      </c>
      <c r="H256" s="90">
        <v>223</v>
      </c>
      <c r="I256" s="139">
        <v>0</v>
      </c>
      <c r="J256" s="136">
        <v>0</v>
      </c>
      <c r="K256" s="139">
        <v>0</v>
      </c>
      <c r="L256" s="139">
        <v>0</v>
      </c>
    </row>
    <row r="257" spans="1:12" hidden="1">
      <c r="A257" s="60">
        <v>3</v>
      </c>
      <c r="B257" s="61">
        <v>2</v>
      </c>
      <c r="C257" s="61">
        <v>1</v>
      </c>
      <c r="D257" s="61">
        <v>4</v>
      </c>
      <c r="E257" s="61"/>
      <c r="F257" s="63"/>
      <c r="G257" s="62" t="s">
        <v>183</v>
      </c>
      <c r="H257" s="90">
        <v>224</v>
      </c>
      <c r="I257" s="115">
        <f>I258</f>
        <v>0</v>
      </c>
      <c r="J257" s="116">
        <f>J258</f>
        <v>0</v>
      </c>
      <c r="K257" s="115">
        <f>K258</f>
        <v>0</v>
      </c>
      <c r="L257" s="116">
        <f>L258</f>
        <v>0</v>
      </c>
    </row>
    <row r="258" spans="1:12" hidden="1">
      <c r="A258" s="57">
        <v>3</v>
      </c>
      <c r="B258" s="55">
        <v>2</v>
      </c>
      <c r="C258" s="55">
        <v>1</v>
      </c>
      <c r="D258" s="55">
        <v>4</v>
      </c>
      <c r="E258" s="55">
        <v>1</v>
      </c>
      <c r="F258" s="58"/>
      <c r="G258" s="56" t="s">
        <v>183</v>
      </c>
      <c r="H258" s="90">
        <v>225</v>
      </c>
      <c r="I258" s="122">
        <f>SUM(I259:I260)</f>
        <v>0</v>
      </c>
      <c r="J258" s="128">
        <f>SUM(J259:J260)</f>
        <v>0</v>
      </c>
      <c r="K258" s="123">
        <f>SUM(K259:K260)</f>
        <v>0</v>
      </c>
      <c r="L258" s="123">
        <f>SUM(L259:L260)</f>
        <v>0</v>
      </c>
    </row>
    <row r="259" spans="1:12" ht="25.5" hidden="1" customHeight="1">
      <c r="A259" s="60">
        <v>3</v>
      </c>
      <c r="B259" s="61">
        <v>2</v>
      </c>
      <c r="C259" s="61">
        <v>1</v>
      </c>
      <c r="D259" s="61">
        <v>4</v>
      </c>
      <c r="E259" s="61">
        <v>1</v>
      </c>
      <c r="F259" s="63">
        <v>1</v>
      </c>
      <c r="G259" s="62" t="s">
        <v>184</v>
      </c>
      <c r="H259" s="90">
        <v>226</v>
      </c>
      <c r="I259" s="121">
        <v>0</v>
      </c>
      <c r="J259" s="121">
        <v>0</v>
      </c>
      <c r="K259" s="121">
        <v>0</v>
      </c>
      <c r="L259" s="121">
        <v>0</v>
      </c>
    </row>
    <row r="260" spans="1:12" ht="25.5" hidden="1" customHeight="1">
      <c r="A260" s="60">
        <v>3</v>
      </c>
      <c r="B260" s="61">
        <v>2</v>
      </c>
      <c r="C260" s="61">
        <v>1</v>
      </c>
      <c r="D260" s="61">
        <v>4</v>
      </c>
      <c r="E260" s="61">
        <v>1</v>
      </c>
      <c r="F260" s="63">
        <v>2</v>
      </c>
      <c r="G260" s="62" t="s">
        <v>185</v>
      </c>
      <c r="H260" s="90">
        <v>227</v>
      </c>
      <c r="I260" s="121">
        <v>0</v>
      </c>
      <c r="J260" s="121">
        <v>0</v>
      </c>
      <c r="K260" s="121">
        <v>0</v>
      </c>
      <c r="L260" s="121">
        <v>0</v>
      </c>
    </row>
    <row r="261" spans="1:12" hidden="1">
      <c r="A261" s="60">
        <v>3</v>
      </c>
      <c r="B261" s="61">
        <v>2</v>
      </c>
      <c r="C261" s="61">
        <v>1</v>
      </c>
      <c r="D261" s="61">
        <v>5</v>
      </c>
      <c r="E261" s="61"/>
      <c r="F261" s="63"/>
      <c r="G261" s="62" t="s">
        <v>186</v>
      </c>
      <c r="H261" s="90">
        <v>228</v>
      </c>
      <c r="I261" s="115">
        <f t="shared" ref="I261:L262" si="24">I262</f>
        <v>0</v>
      </c>
      <c r="J261" s="127">
        <f t="shared" si="24"/>
        <v>0</v>
      </c>
      <c r="K261" s="116">
        <f t="shared" si="24"/>
        <v>0</v>
      </c>
      <c r="L261" s="116">
        <f t="shared" si="24"/>
        <v>0</v>
      </c>
    </row>
    <row r="262" spans="1:12" hidden="1">
      <c r="A262" s="60">
        <v>3</v>
      </c>
      <c r="B262" s="61">
        <v>2</v>
      </c>
      <c r="C262" s="61">
        <v>1</v>
      </c>
      <c r="D262" s="61">
        <v>5</v>
      </c>
      <c r="E262" s="61">
        <v>1</v>
      </c>
      <c r="F262" s="63"/>
      <c r="G262" s="62" t="s">
        <v>186</v>
      </c>
      <c r="H262" s="90">
        <v>229</v>
      </c>
      <c r="I262" s="116">
        <f t="shared" si="24"/>
        <v>0</v>
      </c>
      <c r="J262" s="127">
        <f t="shared" si="24"/>
        <v>0</v>
      </c>
      <c r="K262" s="116">
        <f t="shared" si="24"/>
        <v>0</v>
      </c>
      <c r="L262" s="116">
        <f t="shared" si="24"/>
        <v>0</v>
      </c>
    </row>
    <row r="263" spans="1:12" hidden="1">
      <c r="A263" s="74">
        <v>3</v>
      </c>
      <c r="B263" s="75">
        <v>2</v>
      </c>
      <c r="C263" s="75">
        <v>1</v>
      </c>
      <c r="D263" s="75">
        <v>5</v>
      </c>
      <c r="E263" s="75">
        <v>1</v>
      </c>
      <c r="F263" s="76">
        <v>1</v>
      </c>
      <c r="G263" s="62" t="s">
        <v>186</v>
      </c>
      <c r="H263" s="90">
        <v>230</v>
      </c>
      <c r="I263" s="139">
        <v>0</v>
      </c>
      <c r="J263" s="139">
        <v>0</v>
      </c>
      <c r="K263" s="139">
        <v>0</v>
      </c>
      <c r="L263" s="139">
        <v>0</v>
      </c>
    </row>
    <row r="264" spans="1:12" hidden="1">
      <c r="A264" s="60">
        <v>3</v>
      </c>
      <c r="B264" s="61">
        <v>2</v>
      </c>
      <c r="C264" s="61">
        <v>1</v>
      </c>
      <c r="D264" s="61">
        <v>6</v>
      </c>
      <c r="E264" s="61"/>
      <c r="F264" s="63"/>
      <c r="G264" s="62" t="s">
        <v>187</v>
      </c>
      <c r="H264" s="90">
        <v>231</v>
      </c>
      <c r="I264" s="115">
        <f t="shared" ref="I264:L265" si="25">I265</f>
        <v>0</v>
      </c>
      <c r="J264" s="127">
        <f t="shared" si="25"/>
        <v>0</v>
      </c>
      <c r="K264" s="116">
        <f t="shared" si="25"/>
        <v>0</v>
      </c>
      <c r="L264" s="116">
        <f t="shared" si="25"/>
        <v>0</v>
      </c>
    </row>
    <row r="265" spans="1:12" hidden="1">
      <c r="A265" s="60">
        <v>3</v>
      </c>
      <c r="B265" s="60">
        <v>2</v>
      </c>
      <c r="C265" s="61">
        <v>1</v>
      </c>
      <c r="D265" s="61">
        <v>6</v>
      </c>
      <c r="E265" s="61">
        <v>1</v>
      </c>
      <c r="F265" s="63"/>
      <c r="G265" s="62" t="s">
        <v>187</v>
      </c>
      <c r="H265" s="90">
        <v>232</v>
      </c>
      <c r="I265" s="115">
        <f t="shared" si="25"/>
        <v>0</v>
      </c>
      <c r="J265" s="127">
        <f t="shared" si="25"/>
        <v>0</v>
      </c>
      <c r="K265" s="116">
        <f t="shared" si="25"/>
        <v>0</v>
      </c>
      <c r="L265" s="116">
        <f t="shared" si="25"/>
        <v>0</v>
      </c>
    </row>
    <row r="266" spans="1:12" hidden="1">
      <c r="A266" s="57">
        <v>3</v>
      </c>
      <c r="B266" s="57">
        <v>2</v>
      </c>
      <c r="C266" s="61">
        <v>1</v>
      </c>
      <c r="D266" s="61">
        <v>6</v>
      </c>
      <c r="E266" s="61">
        <v>1</v>
      </c>
      <c r="F266" s="63">
        <v>1</v>
      </c>
      <c r="G266" s="62" t="s">
        <v>187</v>
      </c>
      <c r="H266" s="90">
        <v>233</v>
      </c>
      <c r="I266" s="139">
        <v>0</v>
      </c>
      <c r="J266" s="139">
        <v>0</v>
      </c>
      <c r="K266" s="139">
        <v>0</v>
      </c>
      <c r="L266" s="139">
        <v>0</v>
      </c>
    </row>
    <row r="267" spans="1:12" hidden="1">
      <c r="A267" s="60">
        <v>3</v>
      </c>
      <c r="B267" s="60">
        <v>2</v>
      </c>
      <c r="C267" s="61">
        <v>1</v>
      </c>
      <c r="D267" s="61">
        <v>7</v>
      </c>
      <c r="E267" s="61"/>
      <c r="F267" s="63"/>
      <c r="G267" s="62" t="s">
        <v>188</v>
      </c>
      <c r="H267" s="90">
        <v>234</v>
      </c>
      <c r="I267" s="115">
        <f>I268</f>
        <v>0</v>
      </c>
      <c r="J267" s="127">
        <f>J268</f>
        <v>0</v>
      </c>
      <c r="K267" s="116">
        <f>K268</f>
        <v>0</v>
      </c>
      <c r="L267" s="116">
        <f>L268</f>
        <v>0</v>
      </c>
    </row>
    <row r="268" spans="1:12" hidden="1">
      <c r="A268" s="60">
        <v>3</v>
      </c>
      <c r="B268" s="61">
        <v>2</v>
      </c>
      <c r="C268" s="61">
        <v>1</v>
      </c>
      <c r="D268" s="61">
        <v>7</v>
      </c>
      <c r="E268" s="61">
        <v>1</v>
      </c>
      <c r="F268" s="63"/>
      <c r="G268" s="62" t="s">
        <v>188</v>
      </c>
      <c r="H268" s="90">
        <v>235</v>
      </c>
      <c r="I268" s="115">
        <f>I269+I270</f>
        <v>0</v>
      </c>
      <c r="J268" s="115">
        <f>J269+J270</f>
        <v>0</v>
      </c>
      <c r="K268" s="115">
        <f>K269+K270</f>
        <v>0</v>
      </c>
      <c r="L268" s="115">
        <f>L269+L270</f>
        <v>0</v>
      </c>
    </row>
    <row r="269" spans="1:12" ht="25.5" hidden="1" customHeight="1">
      <c r="A269" s="60">
        <v>3</v>
      </c>
      <c r="B269" s="61">
        <v>2</v>
      </c>
      <c r="C269" s="61">
        <v>1</v>
      </c>
      <c r="D269" s="61">
        <v>7</v>
      </c>
      <c r="E269" s="61">
        <v>1</v>
      </c>
      <c r="F269" s="63">
        <v>1</v>
      </c>
      <c r="G269" s="62" t="s">
        <v>189</v>
      </c>
      <c r="H269" s="90">
        <v>236</v>
      </c>
      <c r="I269" s="120">
        <v>0</v>
      </c>
      <c r="J269" s="121">
        <v>0</v>
      </c>
      <c r="K269" s="121">
        <v>0</v>
      </c>
      <c r="L269" s="121">
        <v>0</v>
      </c>
    </row>
    <row r="270" spans="1:12" ht="25.5" hidden="1" customHeight="1">
      <c r="A270" s="60">
        <v>3</v>
      </c>
      <c r="B270" s="61">
        <v>2</v>
      </c>
      <c r="C270" s="61">
        <v>1</v>
      </c>
      <c r="D270" s="61">
        <v>7</v>
      </c>
      <c r="E270" s="61">
        <v>1</v>
      </c>
      <c r="F270" s="63">
        <v>2</v>
      </c>
      <c r="G270" s="62" t="s">
        <v>190</v>
      </c>
      <c r="H270" s="90">
        <v>237</v>
      </c>
      <c r="I270" s="121">
        <v>0</v>
      </c>
      <c r="J270" s="121">
        <v>0</v>
      </c>
      <c r="K270" s="121">
        <v>0</v>
      </c>
      <c r="L270" s="121">
        <v>0</v>
      </c>
    </row>
    <row r="271" spans="1:12" ht="38.25" hidden="1" customHeight="1">
      <c r="A271" s="60">
        <v>3</v>
      </c>
      <c r="B271" s="61">
        <v>2</v>
      </c>
      <c r="C271" s="61">
        <v>2</v>
      </c>
      <c r="D271" s="99"/>
      <c r="E271" s="99"/>
      <c r="F271" s="100"/>
      <c r="G271" s="62" t="s">
        <v>191</v>
      </c>
      <c r="H271" s="90">
        <v>238</v>
      </c>
      <c r="I271" s="115">
        <f>SUM(I272+I281+I285+I289+I293+I296+I299)</f>
        <v>0</v>
      </c>
      <c r="J271" s="127">
        <f>SUM(J272+J281+J285+J289+J293+J296+J299)</f>
        <v>0</v>
      </c>
      <c r="K271" s="116">
        <f>SUM(K272+K281+K285+K289+K293+K296+K299)</f>
        <v>0</v>
      </c>
      <c r="L271" s="116">
        <f>SUM(L272+L281+L285+L289+L293+L296+L299)</f>
        <v>0</v>
      </c>
    </row>
    <row r="272" spans="1:12" hidden="1">
      <c r="A272" s="60">
        <v>3</v>
      </c>
      <c r="B272" s="61">
        <v>2</v>
      </c>
      <c r="C272" s="61">
        <v>2</v>
      </c>
      <c r="D272" s="61">
        <v>1</v>
      </c>
      <c r="E272" s="61"/>
      <c r="F272" s="63"/>
      <c r="G272" s="62" t="s">
        <v>192</v>
      </c>
      <c r="H272" s="90">
        <v>239</v>
      </c>
      <c r="I272" s="115">
        <f>I273</f>
        <v>0</v>
      </c>
      <c r="J272" s="115">
        <f>J273</f>
        <v>0</v>
      </c>
      <c r="K272" s="115">
        <f>K273</f>
        <v>0</v>
      </c>
      <c r="L272" s="115">
        <f>L273</f>
        <v>0</v>
      </c>
    </row>
    <row r="273" spans="1:12" hidden="1">
      <c r="A273" s="64">
        <v>3</v>
      </c>
      <c r="B273" s="60">
        <v>2</v>
      </c>
      <c r="C273" s="61">
        <v>2</v>
      </c>
      <c r="D273" s="61">
        <v>1</v>
      </c>
      <c r="E273" s="61">
        <v>1</v>
      </c>
      <c r="F273" s="63"/>
      <c r="G273" s="62" t="s">
        <v>170</v>
      </c>
      <c r="H273" s="90">
        <v>240</v>
      </c>
      <c r="I273" s="115">
        <f>SUM(I274)</f>
        <v>0</v>
      </c>
      <c r="J273" s="115">
        <f>SUM(J274)</f>
        <v>0</v>
      </c>
      <c r="K273" s="115">
        <f>SUM(K274)</f>
        <v>0</v>
      </c>
      <c r="L273" s="115">
        <f>SUM(L274)</f>
        <v>0</v>
      </c>
    </row>
    <row r="274" spans="1:12" hidden="1">
      <c r="A274" s="64">
        <v>3</v>
      </c>
      <c r="B274" s="60">
        <v>2</v>
      </c>
      <c r="C274" s="61">
        <v>2</v>
      </c>
      <c r="D274" s="61">
        <v>1</v>
      </c>
      <c r="E274" s="61">
        <v>1</v>
      </c>
      <c r="F274" s="63">
        <v>1</v>
      </c>
      <c r="G274" s="62" t="s">
        <v>170</v>
      </c>
      <c r="H274" s="90">
        <v>241</v>
      </c>
      <c r="I274" s="121">
        <v>0</v>
      </c>
      <c r="J274" s="121">
        <v>0</v>
      </c>
      <c r="K274" s="121">
        <v>0</v>
      </c>
      <c r="L274" s="121">
        <v>0</v>
      </c>
    </row>
    <row r="275" spans="1:12" hidden="1">
      <c r="A275" s="64">
        <v>3</v>
      </c>
      <c r="B275" s="60">
        <v>2</v>
      </c>
      <c r="C275" s="61">
        <v>2</v>
      </c>
      <c r="D275" s="61">
        <v>1</v>
      </c>
      <c r="E275" s="61">
        <v>2</v>
      </c>
      <c r="F275" s="63"/>
      <c r="G275" s="62" t="s">
        <v>193</v>
      </c>
      <c r="H275" s="90">
        <v>242</v>
      </c>
      <c r="I275" s="115">
        <f>SUM(I276:I277)</f>
        <v>0</v>
      </c>
      <c r="J275" s="115">
        <f>SUM(J276:J277)</f>
        <v>0</v>
      </c>
      <c r="K275" s="115">
        <f>SUM(K276:K277)</f>
        <v>0</v>
      </c>
      <c r="L275" s="115">
        <f>SUM(L276:L277)</f>
        <v>0</v>
      </c>
    </row>
    <row r="276" spans="1:12" hidden="1">
      <c r="A276" s="64">
        <v>3</v>
      </c>
      <c r="B276" s="60">
        <v>2</v>
      </c>
      <c r="C276" s="61">
        <v>2</v>
      </c>
      <c r="D276" s="61">
        <v>1</v>
      </c>
      <c r="E276" s="61">
        <v>2</v>
      </c>
      <c r="F276" s="63">
        <v>1</v>
      </c>
      <c r="G276" s="62" t="s">
        <v>172</v>
      </c>
      <c r="H276" s="90">
        <v>243</v>
      </c>
      <c r="I276" s="121">
        <v>0</v>
      </c>
      <c r="J276" s="120">
        <v>0</v>
      </c>
      <c r="K276" s="121">
        <v>0</v>
      </c>
      <c r="L276" s="121">
        <v>0</v>
      </c>
    </row>
    <row r="277" spans="1:12" hidden="1">
      <c r="A277" s="64">
        <v>3</v>
      </c>
      <c r="B277" s="60">
        <v>2</v>
      </c>
      <c r="C277" s="61">
        <v>2</v>
      </c>
      <c r="D277" s="61">
        <v>1</v>
      </c>
      <c r="E277" s="61">
        <v>2</v>
      </c>
      <c r="F277" s="63">
        <v>2</v>
      </c>
      <c r="G277" s="62" t="s">
        <v>173</v>
      </c>
      <c r="H277" s="90">
        <v>244</v>
      </c>
      <c r="I277" s="121">
        <v>0</v>
      </c>
      <c r="J277" s="120">
        <v>0</v>
      </c>
      <c r="K277" s="121">
        <v>0</v>
      </c>
      <c r="L277" s="121">
        <v>0</v>
      </c>
    </row>
    <row r="278" spans="1:12" hidden="1">
      <c r="A278" s="64">
        <v>3</v>
      </c>
      <c r="B278" s="60">
        <v>2</v>
      </c>
      <c r="C278" s="61">
        <v>2</v>
      </c>
      <c r="D278" s="61">
        <v>1</v>
      </c>
      <c r="E278" s="61">
        <v>3</v>
      </c>
      <c r="F278" s="63"/>
      <c r="G278" s="62" t="s">
        <v>174</v>
      </c>
      <c r="H278" s="90">
        <v>245</v>
      </c>
      <c r="I278" s="115">
        <f>SUM(I279:I280)</f>
        <v>0</v>
      </c>
      <c r="J278" s="115">
        <f>SUM(J279:J280)</f>
        <v>0</v>
      </c>
      <c r="K278" s="115">
        <f>SUM(K279:K280)</f>
        <v>0</v>
      </c>
      <c r="L278" s="115">
        <f>SUM(L279:L280)</f>
        <v>0</v>
      </c>
    </row>
    <row r="279" spans="1:12" hidden="1">
      <c r="A279" s="64">
        <v>3</v>
      </c>
      <c r="B279" s="60">
        <v>2</v>
      </c>
      <c r="C279" s="61">
        <v>2</v>
      </c>
      <c r="D279" s="61">
        <v>1</v>
      </c>
      <c r="E279" s="61">
        <v>3</v>
      </c>
      <c r="F279" s="63">
        <v>1</v>
      </c>
      <c r="G279" s="62" t="s">
        <v>175</v>
      </c>
      <c r="H279" s="90">
        <v>246</v>
      </c>
      <c r="I279" s="121">
        <v>0</v>
      </c>
      <c r="J279" s="120">
        <v>0</v>
      </c>
      <c r="K279" s="121">
        <v>0</v>
      </c>
      <c r="L279" s="121">
        <v>0</v>
      </c>
    </row>
    <row r="280" spans="1:12" hidden="1">
      <c r="A280" s="64">
        <v>3</v>
      </c>
      <c r="B280" s="60">
        <v>2</v>
      </c>
      <c r="C280" s="61">
        <v>2</v>
      </c>
      <c r="D280" s="61">
        <v>1</v>
      </c>
      <c r="E280" s="61">
        <v>3</v>
      </c>
      <c r="F280" s="63">
        <v>2</v>
      </c>
      <c r="G280" s="62" t="s">
        <v>194</v>
      </c>
      <c r="H280" s="90">
        <v>247</v>
      </c>
      <c r="I280" s="121">
        <v>0</v>
      </c>
      <c r="J280" s="120">
        <v>0</v>
      </c>
      <c r="K280" s="121">
        <v>0</v>
      </c>
      <c r="L280" s="121">
        <v>0</v>
      </c>
    </row>
    <row r="281" spans="1:12" ht="25.5" hidden="1" customHeight="1">
      <c r="A281" s="64">
        <v>3</v>
      </c>
      <c r="B281" s="60">
        <v>2</v>
      </c>
      <c r="C281" s="61">
        <v>2</v>
      </c>
      <c r="D281" s="61">
        <v>2</v>
      </c>
      <c r="E281" s="61"/>
      <c r="F281" s="63"/>
      <c r="G281" s="62" t="s">
        <v>195</v>
      </c>
      <c r="H281" s="90">
        <v>248</v>
      </c>
      <c r="I281" s="115">
        <f>I282</f>
        <v>0</v>
      </c>
      <c r="J281" s="116">
        <f>J282</f>
        <v>0</v>
      </c>
      <c r="K281" s="115">
        <f>K282</f>
        <v>0</v>
      </c>
      <c r="L281" s="116">
        <f>L282</f>
        <v>0</v>
      </c>
    </row>
    <row r="282" spans="1:12" ht="25.5" hidden="1" customHeight="1">
      <c r="A282" s="60">
        <v>3</v>
      </c>
      <c r="B282" s="61">
        <v>2</v>
      </c>
      <c r="C282" s="55">
        <v>2</v>
      </c>
      <c r="D282" s="55">
        <v>2</v>
      </c>
      <c r="E282" s="55">
        <v>1</v>
      </c>
      <c r="F282" s="58"/>
      <c r="G282" s="62" t="s">
        <v>195</v>
      </c>
      <c r="H282" s="90">
        <v>249</v>
      </c>
      <c r="I282" s="122">
        <f>SUM(I283:I284)</f>
        <v>0</v>
      </c>
      <c r="J282" s="128">
        <f>SUM(J283:J284)</f>
        <v>0</v>
      </c>
      <c r="K282" s="123">
        <f>SUM(K283:K284)</f>
        <v>0</v>
      </c>
      <c r="L282" s="123">
        <f>SUM(L283:L284)</f>
        <v>0</v>
      </c>
    </row>
    <row r="283" spans="1:12" ht="25.5" hidden="1" customHeight="1">
      <c r="A283" s="60">
        <v>3</v>
      </c>
      <c r="B283" s="61">
        <v>2</v>
      </c>
      <c r="C283" s="61">
        <v>2</v>
      </c>
      <c r="D283" s="61">
        <v>2</v>
      </c>
      <c r="E283" s="61">
        <v>1</v>
      </c>
      <c r="F283" s="63">
        <v>1</v>
      </c>
      <c r="G283" s="62" t="s">
        <v>196</v>
      </c>
      <c r="H283" s="90">
        <v>250</v>
      </c>
      <c r="I283" s="121">
        <v>0</v>
      </c>
      <c r="J283" s="121">
        <v>0</v>
      </c>
      <c r="K283" s="121">
        <v>0</v>
      </c>
      <c r="L283" s="121">
        <v>0</v>
      </c>
    </row>
    <row r="284" spans="1:12" ht="25.5" hidden="1" customHeight="1">
      <c r="A284" s="60">
        <v>3</v>
      </c>
      <c r="B284" s="61">
        <v>2</v>
      </c>
      <c r="C284" s="61">
        <v>2</v>
      </c>
      <c r="D284" s="61">
        <v>2</v>
      </c>
      <c r="E284" s="61">
        <v>1</v>
      </c>
      <c r="F284" s="63">
        <v>2</v>
      </c>
      <c r="G284" s="64" t="s">
        <v>197</v>
      </c>
      <c r="H284" s="90">
        <v>251</v>
      </c>
      <c r="I284" s="121">
        <v>0</v>
      </c>
      <c r="J284" s="121">
        <v>0</v>
      </c>
      <c r="K284" s="121">
        <v>0</v>
      </c>
      <c r="L284" s="121">
        <v>0</v>
      </c>
    </row>
    <row r="285" spans="1:12" ht="25.5" hidden="1" customHeight="1">
      <c r="A285" s="60">
        <v>3</v>
      </c>
      <c r="B285" s="61">
        <v>2</v>
      </c>
      <c r="C285" s="61">
        <v>2</v>
      </c>
      <c r="D285" s="61">
        <v>3</v>
      </c>
      <c r="E285" s="61"/>
      <c r="F285" s="63"/>
      <c r="G285" s="62" t="s">
        <v>198</v>
      </c>
      <c r="H285" s="90">
        <v>252</v>
      </c>
      <c r="I285" s="115">
        <f>I286</f>
        <v>0</v>
      </c>
      <c r="J285" s="127">
        <f>J286</f>
        <v>0</v>
      </c>
      <c r="K285" s="116">
        <f>K286</f>
        <v>0</v>
      </c>
      <c r="L285" s="116">
        <f>L286</f>
        <v>0</v>
      </c>
    </row>
    <row r="286" spans="1:12" ht="25.5" hidden="1" customHeight="1">
      <c r="A286" s="57">
        <v>3</v>
      </c>
      <c r="B286" s="61">
        <v>2</v>
      </c>
      <c r="C286" s="61">
        <v>2</v>
      </c>
      <c r="D286" s="61">
        <v>3</v>
      </c>
      <c r="E286" s="61">
        <v>1</v>
      </c>
      <c r="F286" s="63"/>
      <c r="G286" s="62" t="s">
        <v>198</v>
      </c>
      <c r="H286" s="90">
        <v>253</v>
      </c>
      <c r="I286" s="115">
        <f>I287+I288</f>
        <v>0</v>
      </c>
      <c r="J286" s="115">
        <f>J287+J288</f>
        <v>0</v>
      </c>
      <c r="K286" s="115">
        <f>K287+K288</f>
        <v>0</v>
      </c>
      <c r="L286" s="115">
        <f>L287+L288</f>
        <v>0</v>
      </c>
    </row>
    <row r="287" spans="1:12" ht="25.5" hidden="1" customHeight="1">
      <c r="A287" s="57">
        <v>3</v>
      </c>
      <c r="B287" s="61">
        <v>2</v>
      </c>
      <c r="C287" s="61">
        <v>2</v>
      </c>
      <c r="D287" s="61">
        <v>3</v>
      </c>
      <c r="E287" s="61">
        <v>1</v>
      </c>
      <c r="F287" s="63">
        <v>1</v>
      </c>
      <c r="G287" s="62" t="s">
        <v>199</v>
      </c>
      <c r="H287" s="90">
        <v>254</v>
      </c>
      <c r="I287" s="121">
        <v>0</v>
      </c>
      <c r="J287" s="121">
        <v>0</v>
      </c>
      <c r="K287" s="121">
        <v>0</v>
      </c>
      <c r="L287" s="121">
        <v>0</v>
      </c>
    </row>
    <row r="288" spans="1:12" ht="25.5" hidden="1" customHeight="1">
      <c r="A288" s="57">
        <v>3</v>
      </c>
      <c r="B288" s="61">
        <v>2</v>
      </c>
      <c r="C288" s="61">
        <v>2</v>
      </c>
      <c r="D288" s="61">
        <v>3</v>
      </c>
      <c r="E288" s="61">
        <v>1</v>
      </c>
      <c r="F288" s="63">
        <v>2</v>
      </c>
      <c r="G288" s="62" t="s">
        <v>200</v>
      </c>
      <c r="H288" s="90">
        <v>255</v>
      </c>
      <c r="I288" s="121">
        <v>0</v>
      </c>
      <c r="J288" s="121">
        <v>0</v>
      </c>
      <c r="K288" s="121">
        <v>0</v>
      </c>
      <c r="L288" s="121">
        <v>0</v>
      </c>
    </row>
    <row r="289" spans="1:12" hidden="1">
      <c r="A289" s="60">
        <v>3</v>
      </c>
      <c r="B289" s="61">
        <v>2</v>
      </c>
      <c r="C289" s="61">
        <v>2</v>
      </c>
      <c r="D289" s="61">
        <v>4</v>
      </c>
      <c r="E289" s="61"/>
      <c r="F289" s="63"/>
      <c r="G289" s="62" t="s">
        <v>201</v>
      </c>
      <c r="H289" s="90">
        <v>256</v>
      </c>
      <c r="I289" s="115">
        <f>I290</f>
        <v>0</v>
      </c>
      <c r="J289" s="127">
        <f>J290</f>
        <v>0</v>
      </c>
      <c r="K289" s="116">
        <f>K290</f>
        <v>0</v>
      </c>
      <c r="L289" s="116">
        <f>L290</f>
        <v>0</v>
      </c>
    </row>
    <row r="290" spans="1:12" hidden="1">
      <c r="A290" s="60">
        <v>3</v>
      </c>
      <c r="B290" s="61">
        <v>2</v>
      </c>
      <c r="C290" s="61">
        <v>2</v>
      </c>
      <c r="D290" s="61">
        <v>4</v>
      </c>
      <c r="E290" s="61">
        <v>1</v>
      </c>
      <c r="F290" s="63"/>
      <c r="G290" s="62" t="s">
        <v>201</v>
      </c>
      <c r="H290" s="90">
        <v>257</v>
      </c>
      <c r="I290" s="115">
        <f>SUM(I291:I292)</f>
        <v>0</v>
      </c>
      <c r="J290" s="127">
        <f>SUM(J291:J292)</f>
        <v>0</v>
      </c>
      <c r="K290" s="116">
        <f>SUM(K291:K292)</f>
        <v>0</v>
      </c>
      <c r="L290" s="116">
        <f>SUM(L291:L292)</f>
        <v>0</v>
      </c>
    </row>
    <row r="291" spans="1:12" ht="25.5" hidden="1" customHeight="1">
      <c r="A291" s="60">
        <v>3</v>
      </c>
      <c r="B291" s="61">
        <v>2</v>
      </c>
      <c r="C291" s="61">
        <v>2</v>
      </c>
      <c r="D291" s="61">
        <v>4</v>
      </c>
      <c r="E291" s="61">
        <v>1</v>
      </c>
      <c r="F291" s="63">
        <v>1</v>
      </c>
      <c r="G291" s="62" t="s">
        <v>202</v>
      </c>
      <c r="H291" s="90">
        <v>258</v>
      </c>
      <c r="I291" s="121">
        <v>0</v>
      </c>
      <c r="J291" s="121">
        <v>0</v>
      </c>
      <c r="K291" s="121">
        <v>0</v>
      </c>
      <c r="L291" s="121">
        <v>0</v>
      </c>
    </row>
    <row r="292" spans="1:12" ht="25.5" hidden="1" customHeight="1">
      <c r="A292" s="57">
        <v>3</v>
      </c>
      <c r="B292" s="55">
        <v>2</v>
      </c>
      <c r="C292" s="55">
        <v>2</v>
      </c>
      <c r="D292" s="55">
        <v>4</v>
      </c>
      <c r="E292" s="55">
        <v>1</v>
      </c>
      <c r="F292" s="58">
        <v>2</v>
      </c>
      <c r="G292" s="64" t="s">
        <v>203</v>
      </c>
      <c r="H292" s="90">
        <v>259</v>
      </c>
      <c r="I292" s="121">
        <v>0</v>
      </c>
      <c r="J292" s="121">
        <v>0</v>
      </c>
      <c r="K292" s="121">
        <v>0</v>
      </c>
      <c r="L292" s="121">
        <v>0</v>
      </c>
    </row>
    <row r="293" spans="1:12" hidden="1">
      <c r="A293" s="60">
        <v>3</v>
      </c>
      <c r="B293" s="61">
        <v>2</v>
      </c>
      <c r="C293" s="61">
        <v>2</v>
      </c>
      <c r="D293" s="61">
        <v>5</v>
      </c>
      <c r="E293" s="61"/>
      <c r="F293" s="63"/>
      <c r="G293" s="62" t="s">
        <v>204</v>
      </c>
      <c r="H293" s="90">
        <v>260</v>
      </c>
      <c r="I293" s="115">
        <f t="shared" ref="I293:L294" si="26">I294</f>
        <v>0</v>
      </c>
      <c r="J293" s="127">
        <f t="shared" si="26"/>
        <v>0</v>
      </c>
      <c r="K293" s="116">
        <f t="shared" si="26"/>
        <v>0</v>
      </c>
      <c r="L293" s="116">
        <f t="shared" si="26"/>
        <v>0</v>
      </c>
    </row>
    <row r="294" spans="1:12" hidden="1">
      <c r="A294" s="60">
        <v>3</v>
      </c>
      <c r="B294" s="61">
        <v>2</v>
      </c>
      <c r="C294" s="61">
        <v>2</v>
      </c>
      <c r="D294" s="61">
        <v>5</v>
      </c>
      <c r="E294" s="61">
        <v>1</v>
      </c>
      <c r="F294" s="63"/>
      <c r="G294" s="62" t="s">
        <v>204</v>
      </c>
      <c r="H294" s="90">
        <v>261</v>
      </c>
      <c r="I294" s="115">
        <f t="shared" si="26"/>
        <v>0</v>
      </c>
      <c r="J294" s="127">
        <f t="shared" si="26"/>
        <v>0</v>
      </c>
      <c r="K294" s="116">
        <f t="shared" si="26"/>
        <v>0</v>
      </c>
      <c r="L294" s="116">
        <f t="shared" si="26"/>
        <v>0</v>
      </c>
    </row>
    <row r="295" spans="1:12" hidden="1">
      <c r="A295" s="60">
        <v>3</v>
      </c>
      <c r="B295" s="61">
        <v>2</v>
      </c>
      <c r="C295" s="61">
        <v>2</v>
      </c>
      <c r="D295" s="61">
        <v>5</v>
      </c>
      <c r="E295" s="61">
        <v>1</v>
      </c>
      <c r="F295" s="63">
        <v>1</v>
      </c>
      <c r="G295" s="62" t="s">
        <v>204</v>
      </c>
      <c r="H295" s="90">
        <v>262</v>
      </c>
      <c r="I295" s="121">
        <v>0</v>
      </c>
      <c r="J295" s="121">
        <v>0</v>
      </c>
      <c r="K295" s="121">
        <v>0</v>
      </c>
      <c r="L295" s="121">
        <v>0</v>
      </c>
    </row>
    <row r="296" spans="1:12" hidden="1">
      <c r="A296" s="60">
        <v>3</v>
      </c>
      <c r="B296" s="61">
        <v>2</v>
      </c>
      <c r="C296" s="61">
        <v>2</v>
      </c>
      <c r="D296" s="61">
        <v>6</v>
      </c>
      <c r="E296" s="61"/>
      <c r="F296" s="63"/>
      <c r="G296" s="62" t="s">
        <v>187</v>
      </c>
      <c r="H296" s="90">
        <v>263</v>
      </c>
      <c r="I296" s="115">
        <f t="shared" ref="I296:L297" si="27">I297</f>
        <v>0</v>
      </c>
      <c r="J296" s="142">
        <f t="shared" si="27"/>
        <v>0</v>
      </c>
      <c r="K296" s="116">
        <f t="shared" si="27"/>
        <v>0</v>
      </c>
      <c r="L296" s="116">
        <f t="shared" si="27"/>
        <v>0</v>
      </c>
    </row>
    <row r="297" spans="1:12" hidden="1">
      <c r="A297" s="60">
        <v>3</v>
      </c>
      <c r="B297" s="61">
        <v>2</v>
      </c>
      <c r="C297" s="61">
        <v>2</v>
      </c>
      <c r="D297" s="61">
        <v>6</v>
      </c>
      <c r="E297" s="61">
        <v>1</v>
      </c>
      <c r="F297" s="63"/>
      <c r="G297" s="62" t="s">
        <v>187</v>
      </c>
      <c r="H297" s="90">
        <v>264</v>
      </c>
      <c r="I297" s="115">
        <f t="shared" si="27"/>
        <v>0</v>
      </c>
      <c r="J297" s="142">
        <f t="shared" si="27"/>
        <v>0</v>
      </c>
      <c r="K297" s="116">
        <f t="shared" si="27"/>
        <v>0</v>
      </c>
      <c r="L297" s="116">
        <f t="shared" si="27"/>
        <v>0</v>
      </c>
    </row>
    <row r="298" spans="1:12" hidden="1">
      <c r="A298" s="60">
        <v>3</v>
      </c>
      <c r="B298" s="75">
        <v>2</v>
      </c>
      <c r="C298" s="75">
        <v>2</v>
      </c>
      <c r="D298" s="61">
        <v>6</v>
      </c>
      <c r="E298" s="75">
        <v>1</v>
      </c>
      <c r="F298" s="76">
        <v>1</v>
      </c>
      <c r="G298" s="77" t="s">
        <v>187</v>
      </c>
      <c r="H298" s="90">
        <v>265</v>
      </c>
      <c r="I298" s="121">
        <v>0</v>
      </c>
      <c r="J298" s="121">
        <v>0</v>
      </c>
      <c r="K298" s="121">
        <v>0</v>
      </c>
      <c r="L298" s="121">
        <v>0</v>
      </c>
    </row>
    <row r="299" spans="1:12" hidden="1">
      <c r="A299" s="64">
        <v>3</v>
      </c>
      <c r="B299" s="60">
        <v>2</v>
      </c>
      <c r="C299" s="61">
        <v>2</v>
      </c>
      <c r="D299" s="61">
        <v>7</v>
      </c>
      <c r="E299" s="61"/>
      <c r="F299" s="63"/>
      <c r="G299" s="62" t="s">
        <v>188</v>
      </c>
      <c r="H299" s="90">
        <v>266</v>
      </c>
      <c r="I299" s="115">
        <f>I300</f>
        <v>0</v>
      </c>
      <c r="J299" s="142">
        <f>J300</f>
        <v>0</v>
      </c>
      <c r="K299" s="116">
        <f>K300</f>
        <v>0</v>
      </c>
      <c r="L299" s="116">
        <f>L300</f>
        <v>0</v>
      </c>
    </row>
    <row r="300" spans="1:12" hidden="1">
      <c r="A300" s="64">
        <v>3</v>
      </c>
      <c r="B300" s="60">
        <v>2</v>
      </c>
      <c r="C300" s="61">
        <v>2</v>
      </c>
      <c r="D300" s="61">
        <v>7</v>
      </c>
      <c r="E300" s="61">
        <v>1</v>
      </c>
      <c r="F300" s="63"/>
      <c r="G300" s="62" t="s">
        <v>188</v>
      </c>
      <c r="H300" s="90">
        <v>267</v>
      </c>
      <c r="I300" s="115">
        <f>I301+I302</f>
        <v>0</v>
      </c>
      <c r="J300" s="115">
        <f>J301+J302</f>
        <v>0</v>
      </c>
      <c r="K300" s="115">
        <f>K301+K302</f>
        <v>0</v>
      </c>
      <c r="L300" s="115">
        <f>L301+L302</f>
        <v>0</v>
      </c>
    </row>
    <row r="301" spans="1:12" ht="25.5" hidden="1" customHeight="1">
      <c r="A301" s="64">
        <v>3</v>
      </c>
      <c r="B301" s="60">
        <v>2</v>
      </c>
      <c r="C301" s="60">
        <v>2</v>
      </c>
      <c r="D301" s="61">
        <v>7</v>
      </c>
      <c r="E301" s="61">
        <v>1</v>
      </c>
      <c r="F301" s="63">
        <v>1</v>
      </c>
      <c r="G301" s="62" t="s">
        <v>189</v>
      </c>
      <c r="H301" s="90">
        <v>268</v>
      </c>
      <c r="I301" s="121">
        <v>0</v>
      </c>
      <c r="J301" s="121">
        <v>0</v>
      </c>
      <c r="K301" s="121">
        <v>0</v>
      </c>
      <c r="L301" s="121">
        <v>0</v>
      </c>
    </row>
    <row r="302" spans="1:12" ht="25.5" hidden="1" customHeight="1">
      <c r="A302" s="64">
        <v>3</v>
      </c>
      <c r="B302" s="60">
        <v>2</v>
      </c>
      <c r="C302" s="60">
        <v>2</v>
      </c>
      <c r="D302" s="61">
        <v>7</v>
      </c>
      <c r="E302" s="61">
        <v>1</v>
      </c>
      <c r="F302" s="63">
        <v>2</v>
      </c>
      <c r="G302" s="62" t="s">
        <v>190</v>
      </c>
      <c r="H302" s="90">
        <v>269</v>
      </c>
      <c r="I302" s="121">
        <v>0</v>
      </c>
      <c r="J302" s="121">
        <v>0</v>
      </c>
      <c r="K302" s="121">
        <v>0</v>
      </c>
      <c r="L302" s="121">
        <v>0</v>
      </c>
    </row>
    <row r="303" spans="1:12" ht="25.5" hidden="1" customHeight="1">
      <c r="A303" s="65">
        <v>3</v>
      </c>
      <c r="B303" s="65">
        <v>3</v>
      </c>
      <c r="C303" s="49"/>
      <c r="D303" s="50"/>
      <c r="E303" s="50"/>
      <c r="F303" s="52"/>
      <c r="G303" s="51" t="s">
        <v>205</v>
      </c>
      <c r="H303" s="90">
        <v>270</v>
      </c>
      <c r="I303" s="115">
        <f>SUM(I304+I336)</f>
        <v>0</v>
      </c>
      <c r="J303" s="142">
        <f>SUM(J304+J336)</f>
        <v>0</v>
      </c>
      <c r="K303" s="116">
        <f>SUM(K304+K336)</f>
        <v>0</v>
      </c>
      <c r="L303" s="116">
        <f>SUM(L304+L336)</f>
        <v>0</v>
      </c>
    </row>
    <row r="304" spans="1:12" ht="38.25" hidden="1" customHeight="1">
      <c r="A304" s="64">
        <v>3</v>
      </c>
      <c r="B304" s="64">
        <v>3</v>
      </c>
      <c r="C304" s="60">
        <v>1</v>
      </c>
      <c r="D304" s="61"/>
      <c r="E304" s="61"/>
      <c r="F304" s="63"/>
      <c r="G304" s="62" t="s">
        <v>206</v>
      </c>
      <c r="H304" s="90">
        <v>271</v>
      </c>
      <c r="I304" s="115">
        <f>SUM(I305+I314+I318+I322+I326+I329+I332)</f>
        <v>0</v>
      </c>
      <c r="J304" s="142">
        <f>SUM(J305+J314+J318+J322+J326+J329+J332)</f>
        <v>0</v>
      </c>
      <c r="K304" s="116">
        <f>SUM(K305+K314+K318+K322+K326+K329+K332)</f>
        <v>0</v>
      </c>
      <c r="L304" s="116">
        <f>SUM(L305+L314+L318+L322+L326+L329+L332)</f>
        <v>0</v>
      </c>
    </row>
    <row r="305" spans="1:12" hidden="1">
      <c r="A305" s="64">
        <v>3</v>
      </c>
      <c r="B305" s="64">
        <v>3</v>
      </c>
      <c r="C305" s="60">
        <v>1</v>
      </c>
      <c r="D305" s="61">
        <v>1</v>
      </c>
      <c r="E305" s="61"/>
      <c r="F305" s="63"/>
      <c r="G305" s="62" t="s">
        <v>192</v>
      </c>
      <c r="H305" s="90">
        <v>272</v>
      </c>
      <c r="I305" s="115">
        <f>SUM(I306+I308+I311)</f>
        <v>0</v>
      </c>
      <c r="J305" s="115">
        <f>SUM(J306+J308+J311)</f>
        <v>0</v>
      </c>
      <c r="K305" s="115">
        <f>SUM(K306+K308+K311)</f>
        <v>0</v>
      </c>
      <c r="L305" s="115">
        <f>SUM(L306+L308+L311)</f>
        <v>0</v>
      </c>
    </row>
    <row r="306" spans="1:12" hidden="1">
      <c r="A306" s="64">
        <v>3</v>
      </c>
      <c r="B306" s="64">
        <v>3</v>
      </c>
      <c r="C306" s="60">
        <v>1</v>
      </c>
      <c r="D306" s="61">
        <v>1</v>
      </c>
      <c r="E306" s="61">
        <v>1</v>
      </c>
      <c r="F306" s="63"/>
      <c r="G306" s="62" t="s">
        <v>170</v>
      </c>
      <c r="H306" s="90">
        <v>273</v>
      </c>
      <c r="I306" s="115">
        <f>SUM(I307:I307)</f>
        <v>0</v>
      </c>
      <c r="J306" s="142">
        <f>SUM(J307:J307)</f>
        <v>0</v>
      </c>
      <c r="K306" s="116">
        <f>SUM(K307:K307)</f>
        <v>0</v>
      </c>
      <c r="L306" s="116">
        <f>SUM(L307:L307)</f>
        <v>0</v>
      </c>
    </row>
    <row r="307" spans="1:12" hidden="1">
      <c r="A307" s="64">
        <v>3</v>
      </c>
      <c r="B307" s="64">
        <v>3</v>
      </c>
      <c r="C307" s="60">
        <v>1</v>
      </c>
      <c r="D307" s="61">
        <v>1</v>
      </c>
      <c r="E307" s="61">
        <v>1</v>
      </c>
      <c r="F307" s="63">
        <v>1</v>
      </c>
      <c r="G307" s="62" t="s">
        <v>170</v>
      </c>
      <c r="H307" s="90">
        <v>274</v>
      </c>
      <c r="I307" s="121">
        <v>0</v>
      </c>
      <c r="J307" s="121">
        <v>0</v>
      </c>
      <c r="K307" s="121">
        <v>0</v>
      </c>
      <c r="L307" s="121">
        <v>0</v>
      </c>
    </row>
    <row r="308" spans="1:12" hidden="1">
      <c r="A308" s="64">
        <v>3</v>
      </c>
      <c r="B308" s="64">
        <v>3</v>
      </c>
      <c r="C308" s="60">
        <v>1</v>
      </c>
      <c r="D308" s="61">
        <v>1</v>
      </c>
      <c r="E308" s="61">
        <v>2</v>
      </c>
      <c r="F308" s="63"/>
      <c r="G308" s="62" t="s">
        <v>193</v>
      </c>
      <c r="H308" s="90">
        <v>275</v>
      </c>
      <c r="I308" s="115">
        <f>SUM(I309:I310)</f>
        <v>0</v>
      </c>
      <c r="J308" s="115">
        <f>SUM(J309:J310)</f>
        <v>0</v>
      </c>
      <c r="K308" s="115">
        <f>SUM(K309:K310)</f>
        <v>0</v>
      </c>
      <c r="L308" s="115">
        <f>SUM(L309:L310)</f>
        <v>0</v>
      </c>
    </row>
    <row r="309" spans="1:12" hidden="1">
      <c r="A309" s="64">
        <v>3</v>
      </c>
      <c r="B309" s="64">
        <v>3</v>
      </c>
      <c r="C309" s="60">
        <v>1</v>
      </c>
      <c r="D309" s="61">
        <v>1</v>
      </c>
      <c r="E309" s="61">
        <v>2</v>
      </c>
      <c r="F309" s="63">
        <v>1</v>
      </c>
      <c r="G309" s="62" t="s">
        <v>172</v>
      </c>
      <c r="H309" s="90">
        <v>276</v>
      </c>
      <c r="I309" s="121">
        <v>0</v>
      </c>
      <c r="J309" s="121">
        <v>0</v>
      </c>
      <c r="K309" s="121">
        <v>0</v>
      </c>
      <c r="L309" s="121">
        <v>0</v>
      </c>
    </row>
    <row r="310" spans="1:12" hidden="1">
      <c r="A310" s="64">
        <v>3</v>
      </c>
      <c r="B310" s="64">
        <v>3</v>
      </c>
      <c r="C310" s="60">
        <v>1</v>
      </c>
      <c r="D310" s="61">
        <v>1</v>
      </c>
      <c r="E310" s="61">
        <v>2</v>
      </c>
      <c r="F310" s="63">
        <v>2</v>
      </c>
      <c r="G310" s="62" t="s">
        <v>173</v>
      </c>
      <c r="H310" s="90">
        <v>277</v>
      </c>
      <c r="I310" s="121">
        <v>0</v>
      </c>
      <c r="J310" s="121">
        <v>0</v>
      </c>
      <c r="K310" s="121">
        <v>0</v>
      </c>
      <c r="L310" s="121">
        <v>0</v>
      </c>
    </row>
    <row r="311" spans="1:12" hidden="1">
      <c r="A311" s="64">
        <v>3</v>
      </c>
      <c r="B311" s="64">
        <v>3</v>
      </c>
      <c r="C311" s="60">
        <v>1</v>
      </c>
      <c r="D311" s="61">
        <v>1</v>
      </c>
      <c r="E311" s="61">
        <v>3</v>
      </c>
      <c r="F311" s="63"/>
      <c r="G311" s="62" t="s">
        <v>174</v>
      </c>
      <c r="H311" s="90">
        <v>278</v>
      </c>
      <c r="I311" s="115">
        <f>SUM(I312:I313)</f>
        <v>0</v>
      </c>
      <c r="J311" s="115">
        <f>SUM(J312:J313)</f>
        <v>0</v>
      </c>
      <c r="K311" s="115">
        <f>SUM(K312:K313)</f>
        <v>0</v>
      </c>
      <c r="L311" s="115">
        <f>SUM(L312:L313)</f>
        <v>0</v>
      </c>
    </row>
    <row r="312" spans="1:12" hidden="1">
      <c r="A312" s="64">
        <v>3</v>
      </c>
      <c r="B312" s="64">
        <v>3</v>
      </c>
      <c r="C312" s="60">
        <v>1</v>
      </c>
      <c r="D312" s="61">
        <v>1</v>
      </c>
      <c r="E312" s="61">
        <v>3</v>
      </c>
      <c r="F312" s="63">
        <v>1</v>
      </c>
      <c r="G312" s="62" t="s">
        <v>175</v>
      </c>
      <c r="H312" s="90">
        <v>279</v>
      </c>
      <c r="I312" s="121">
        <v>0</v>
      </c>
      <c r="J312" s="121">
        <v>0</v>
      </c>
      <c r="K312" s="121">
        <v>0</v>
      </c>
      <c r="L312" s="121">
        <v>0</v>
      </c>
    </row>
    <row r="313" spans="1:12" hidden="1">
      <c r="A313" s="64">
        <v>3</v>
      </c>
      <c r="B313" s="64">
        <v>3</v>
      </c>
      <c r="C313" s="60">
        <v>1</v>
      </c>
      <c r="D313" s="61">
        <v>1</v>
      </c>
      <c r="E313" s="61">
        <v>3</v>
      </c>
      <c r="F313" s="63">
        <v>2</v>
      </c>
      <c r="G313" s="62" t="s">
        <v>194</v>
      </c>
      <c r="H313" s="90">
        <v>280</v>
      </c>
      <c r="I313" s="121">
        <v>0</v>
      </c>
      <c r="J313" s="121">
        <v>0</v>
      </c>
      <c r="K313" s="121">
        <v>0</v>
      </c>
      <c r="L313" s="121">
        <v>0</v>
      </c>
    </row>
    <row r="314" spans="1:12" hidden="1">
      <c r="A314" s="73">
        <v>3</v>
      </c>
      <c r="B314" s="57">
        <v>3</v>
      </c>
      <c r="C314" s="60">
        <v>1</v>
      </c>
      <c r="D314" s="61">
        <v>2</v>
      </c>
      <c r="E314" s="61"/>
      <c r="F314" s="63"/>
      <c r="G314" s="62" t="s">
        <v>207</v>
      </c>
      <c r="H314" s="90">
        <v>281</v>
      </c>
      <c r="I314" s="115">
        <f>I315</f>
        <v>0</v>
      </c>
      <c r="J314" s="142">
        <f>J315</f>
        <v>0</v>
      </c>
      <c r="K314" s="116">
        <f>K315</f>
        <v>0</v>
      </c>
      <c r="L314" s="116">
        <f>L315</f>
        <v>0</v>
      </c>
    </row>
    <row r="315" spans="1:12" hidden="1">
      <c r="A315" s="73">
        <v>3</v>
      </c>
      <c r="B315" s="73">
        <v>3</v>
      </c>
      <c r="C315" s="57">
        <v>1</v>
      </c>
      <c r="D315" s="55">
        <v>2</v>
      </c>
      <c r="E315" s="55">
        <v>1</v>
      </c>
      <c r="F315" s="58"/>
      <c r="G315" s="62" t="s">
        <v>207</v>
      </c>
      <c r="H315" s="90">
        <v>282</v>
      </c>
      <c r="I315" s="122">
        <f>SUM(I316:I317)</f>
        <v>0</v>
      </c>
      <c r="J315" s="143">
        <f>SUM(J316:J317)</f>
        <v>0</v>
      </c>
      <c r="K315" s="123">
        <f>SUM(K316:K317)</f>
        <v>0</v>
      </c>
      <c r="L315" s="123">
        <f>SUM(L316:L317)</f>
        <v>0</v>
      </c>
    </row>
    <row r="316" spans="1:12" ht="25.5" hidden="1" customHeight="1">
      <c r="A316" s="64">
        <v>3</v>
      </c>
      <c r="B316" s="64">
        <v>3</v>
      </c>
      <c r="C316" s="60">
        <v>1</v>
      </c>
      <c r="D316" s="61">
        <v>2</v>
      </c>
      <c r="E316" s="61">
        <v>1</v>
      </c>
      <c r="F316" s="63">
        <v>1</v>
      </c>
      <c r="G316" s="62" t="s">
        <v>208</v>
      </c>
      <c r="H316" s="90">
        <v>283</v>
      </c>
      <c r="I316" s="121">
        <v>0</v>
      </c>
      <c r="J316" s="121">
        <v>0</v>
      </c>
      <c r="K316" s="121">
        <v>0</v>
      </c>
      <c r="L316" s="121">
        <v>0</v>
      </c>
    </row>
    <row r="317" spans="1:12" hidden="1">
      <c r="A317" s="67">
        <v>3</v>
      </c>
      <c r="B317" s="91">
        <v>3</v>
      </c>
      <c r="C317" s="74">
        <v>1</v>
      </c>
      <c r="D317" s="75">
        <v>2</v>
      </c>
      <c r="E317" s="75">
        <v>1</v>
      </c>
      <c r="F317" s="76">
        <v>2</v>
      </c>
      <c r="G317" s="77" t="s">
        <v>209</v>
      </c>
      <c r="H317" s="90">
        <v>284</v>
      </c>
      <c r="I317" s="121">
        <v>0</v>
      </c>
      <c r="J317" s="121">
        <v>0</v>
      </c>
      <c r="K317" s="121">
        <v>0</v>
      </c>
      <c r="L317" s="121">
        <v>0</v>
      </c>
    </row>
    <row r="318" spans="1:12" ht="25.5" hidden="1" customHeight="1">
      <c r="A318" s="60">
        <v>3</v>
      </c>
      <c r="B318" s="62">
        <v>3</v>
      </c>
      <c r="C318" s="60">
        <v>1</v>
      </c>
      <c r="D318" s="61">
        <v>3</v>
      </c>
      <c r="E318" s="61"/>
      <c r="F318" s="63"/>
      <c r="G318" s="62" t="s">
        <v>210</v>
      </c>
      <c r="H318" s="90">
        <v>285</v>
      </c>
      <c r="I318" s="115">
        <f>I319</f>
        <v>0</v>
      </c>
      <c r="J318" s="142">
        <f>J319</f>
        <v>0</v>
      </c>
      <c r="K318" s="116">
        <f>K319</f>
        <v>0</v>
      </c>
      <c r="L318" s="116">
        <f>L319</f>
        <v>0</v>
      </c>
    </row>
    <row r="319" spans="1:12" ht="25.5" hidden="1" customHeight="1">
      <c r="A319" s="60">
        <v>3</v>
      </c>
      <c r="B319" s="77">
        <v>3</v>
      </c>
      <c r="C319" s="74">
        <v>1</v>
      </c>
      <c r="D319" s="75">
        <v>3</v>
      </c>
      <c r="E319" s="75">
        <v>1</v>
      </c>
      <c r="F319" s="76"/>
      <c r="G319" s="62" t="s">
        <v>210</v>
      </c>
      <c r="H319" s="90">
        <v>286</v>
      </c>
      <c r="I319" s="116">
        <f>I320+I321</f>
        <v>0</v>
      </c>
      <c r="J319" s="116">
        <f>J320+J321</f>
        <v>0</v>
      </c>
      <c r="K319" s="116">
        <f>K320+K321</f>
        <v>0</v>
      </c>
      <c r="L319" s="116">
        <f>L320+L321</f>
        <v>0</v>
      </c>
    </row>
    <row r="320" spans="1:12" ht="25.5" hidden="1" customHeight="1">
      <c r="A320" s="60">
        <v>3</v>
      </c>
      <c r="B320" s="62">
        <v>3</v>
      </c>
      <c r="C320" s="60">
        <v>1</v>
      </c>
      <c r="D320" s="61">
        <v>3</v>
      </c>
      <c r="E320" s="61">
        <v>1</v>
      </c>
      <c r="F320" s="63">
        <v>1</v>
      </c>
      <c r="G320" s="62" t="s">
        <v>211</v>
      </c>
      <c r="H320" s="90">
        <v>287</v>
      </c>
      <c r="I320" s="139">
        <v>0</v>
      </c>
      <c r="J320" s="139">
        <v>0</v>
      </c>
      <c r="K320" s="139">
        <v>0</v>
      </c>
      <c r="L320" s="138">
        <v>0</v>
      </c>
    </row>
    <row r="321" spans="1:12" ht="25.5" hidden="1" customHeight="1">
      <c r="A321" s="60">
        <v>3</v>
      </c>
      <c r="B321" s="62">
        <v>3</v>
      </c>
      <c r="C321" s="60">
        <v>1</v>
      </c>
      <c r="D321" s="61">
        <v>3</v>
      </c>
      <c r="E321" s="61">
        <v>1</v>
      </c>
      <c r="F321" s="63">
        <v>2</v>
      </c>
      <c r="G321" s="62" t="s">
        <v>212</v>
      </c>
      <c r="H321" s="90">
        <v>288</v>
      </c>
      <c r="I321" s="121">
        <v>0</v>
      </c>
      <c r="J321" s="121">
        <v>0</v>
      </c>
      <c r="K321" s="121">
        <v>0</v>
      </c>
      <c r="L321" s="121">
        <v>0</v>
      </c>
    </row>
    <row r="322" spans="1:12" hidden="1">
      <c r="A322" s="60">
        <v>3</v>
      </c>
      <c r="B322" s="62">
        <v>3</v>
      </c>
      <c r="C322" s="60">
        <v>1</v>
      </c>
      <c r="D322" s="61">
        <v>4</v>
      </c>
      <c r="E322" s="61"/>
      <c r="F322" s="63"/>
      <c r="G322" s="62" t="s">
        <v>213</v>
      </c>
      <c r="H322" s="90">
        <v>289</v>
      </c>
      <c r="I322" s="115">
        <f>I323</f>
        <v>0</v>
      </c>
      <c r="J322" s="142">
        <f>J323</f>
        <v>0</v>
      </c>
      <c r="K322" s="116">
        <f>K323</f>
        <v>0</v>
      </c>
      <c r="L322" s="116">
        <f>L323</f>
        <v>0</v>
      </c>
    </row>
    <row r="323" spans="1:12" hidden="1">
      <c r="A323" s="64">
        <v>3</v>
      </c>
      <c r="B323" s="60">
        <v>3</v>
      </c>
      <c r="C323" s="61">
        <v>1</v>
      </c>
      <c r="D323" s="61">
        <v>4</v>
      </c>
      <c r="E323" s="61">
        <v>1</v>
      </c>
      <c r="F323" s="63"/>
      <c r="G323" s="62" t="s">
        <v>213</v>
      </c>
      <c r="H323" s="90">
        <v>290</v>
      </c>
      <c r="I323" s="115">
        <f>SUM(I324:I325)</f>
        <v>0</v>
      </c>
      <c r="J323" s="115">
        <f>SUM(J324:J325)</f>
        <v>0</v>
      </c>
      <c r="K323" s="115">
        <f>SUM(K324:K325)</f>
        <v>0</v>
      </c>
      <c r="L323" s="115">
        <f>SUM(L324:L325)</f>
        <v>0</v>
      </c>
    </row>
    <row r="324" spans="1:12" hidden="1">
      <c r="A324" s="64">
        <v>3</v>
      </c>
      <c r="B324" s="60">
        <v>3</v>
      </c>
      <c r="C324" s="61">
        <v>1</v>
      </c>
      <c r="D324" s="61">
        <v>4</v>
      </c>
      <c r="E324" s="61">
        <v>1</v>
      </c>
      <c r="F324" s="63">
        <v>1</v>
      </c>
      <c r="G324" s="62" t="s">
        <v>214</v>
      </c>
      <c r="H324" s="90">
        <v>291</v>
      </c>
      <c r="I324" s="120">
        <v>0</v>
      </c>
      <c r="J324" s="121">
        <v>0</v>
      </c>
      <c r="K324" s="121">
        <v>0</v>
      </c>
      <c r="L324" s="120">
        <v>0</v>
      </c>
    </row>
    <row r="325" spans="1:12" hidden="1">
      <c r="A325" s="60">
        <v>3</v>
      </c>
      <c r="B325" s="61">
        <v>3</v>
      </c>
      <c r="C325" s="61">
        <v>1</v>
      </c>
      <c r="D325" s="61">
        <v>4</v>
      </c>
      <c r="E325" s="61">
        <v>1</v>
      </c>
      <c r="F325" s="63">
        <v>2</v>
      </c>
      <c r="G325" s="62" t="s">
        <v>215</v>
      </c>
      <c r="H325" s="90">
        <v>292</v>
      </c>
      <c r="I325" s="121">
        <v>0</v>
      </c>
      <c r="J325" s="139">
        <v>0</v>
      </c>
      <c r="K325" s="139">
        <v>0</v>
      </c>
      <c r="L325" s="138">
        <v>0</v>
      </c>
    </row>
    <row r="326" spans="1:12" hidden="1">
      <c r="A326" s="60">
        <v>3</v>
      </c>
      <c r="B326" s="61">
        <v>3</v>
      </c>
      <c r="C326" s="61">
        <v>1</v>
      </c>
      <c r="D326" s="61">
        <v>5</v>
      </c>
      <c r="E326" s="61"/>
      <c r="F326" s="63"/>
      <c r="G326" s="62" t="s">
        <v>216</v>
      </c>
      <c r="H326" s="90">
        <v>293</v>
      </c>
      <c r="I326" s="123">
        <f t="shared" ref="I326:L327" si="28">I327</f>
        <v>0</v>
      </c>
      <c r="J326" s="142">
        <f t="shared" si="28"/>
        <v>0</v>
      </c>
      <c r="K326" s="116">
        <f t="shared" si="28"/>
        <v>0</v>
      </c>
      <c r="L326" s="116">
        <f t="shared" si="28"/>
        <v>0</v>
      </c>
    </row>
    <row r="327" spans="1:12" hidden="1">
      <c r="A327" s="57">
        <v>3</v>
      </c>
      <c r="B327" s="75">
        <v>3</v>
      </c>
      <c r="C327" s="75">
        <v>1</v>
      </c>
      <c r="D327" s="75">
        <v>5</v>
      </c>
      <c r="E327" s="75">
        <v>1</v>
      </c>
      <c r="F327" s="76"/>
      <c r="G327" s="62" t="s">
        <v>216</v>
      </c>
      <c r="H327" s="90">
        <v>294</v>
      </c>
      <c r="I327" s="116">
        <f t="shared" si="28"/>
        <v>0</v>
      </c>
      <c r="J327" s="143">
        <f t="shared" si="28"/>
        <v>0</v>
      </c>
      <c r="K327" s="123">
        <f t="shared" si="28"/>
        <v>0</v>
      </c>
      <c r="L327" s="123">
        <f t="shared" si="28"/>
        <v>0</v>
      </c>
    </row>
    <row r="328" spans="1:12" hidden="1">
      <c r="A328" s="60">
        <v>3</v>
      </c>
      <c r="B328" s="61">
        <v>3</v>
      </c>
      <c r="C328" s="61">
        <v>1</v>
      </c>
      <c r="D328" s="61">
        <v>5</v>
      </c>
      <c r="E328" s="61">
        <v>1</v>
      </c>
      <c r="F328" s="63">
        <v>1</v>
      </c>
      <c r="G328" s="62" t="s">
        <v>217</v>
      </c>
      <c r="H328" s="90">
        <v>295</v>
      </c>
      <c r="I328" s="121">
        <v>0</v>
      </c>
      <c r="J328" s="139">
        <v>0</v>
      </c>
      <c r="K328" s="139">
        <v>0</v>
      </c>
      <c r="L328" s="138">
        <v>0</v>
      </c>
    </row>
    <row r="329" spans="1:12" hidden="1">
      <c r="A329" s="60">
        <v>3</v>
      </c>
      <c r="B329" s="61">
        <v>3</v>
      </c>
      <c r="C329" s="61">
        <v>1</v>
      </c>
      <c r="D329" s="61">
        <v>6</v>
      </c>
      <c r="E329" s="61"/>
      <c r="F329" s="63"/>
      <c r="G329" s="62" t="s">
        <v>187</v>
      </c>
      <c r="H329" s="90">
        <v>296</v>
      </c>
      <c r="I329" s="116">
        <f t="shared" ref="I329:L330" si="29">I330</f>
        <v>0</v>
      </c>
      <c r="J329" s="142">
        <f t="shared" si="29"/>
        <v>0</v>
      </c>
      <c r="K329" s="116">
        <f t="shared" si="29"/>
        <v>0</v>
      </c>
      <c r="L329" s="116">
        <f t="shared" si="29"/>
        <v>0</v>
      </c>
    </row>
    <row r="330" spans="1:12" hidden="1">
      <c r="A330" s="60">
        <v>3</v>
      </c>
      <c r="B330" s="61">
        <v>3</v>
      </c>
      <c r="C330" s="61">
        <v>1</v>
      </c>
      <c r="D330" s="61">
        <v>6</v>
      </c>
      <c r="E330" s="61">
        <v>1</v>
      </c>
      <c r="F330" s="63"/>
      <c r="G330" s="62" t="s">
        <v>187</v>
      </c>
      <c r="H330" s="90">
        <v>297</v>
      </c>
      <c r="I330" s="115">
        <f t="shared" si="29"/>
        <v>0</v>
      </c>
      <c r="J330" s="142">
        <f t="shared" si="29"/>
        <v>0</v>
      </c>
      <c r="K330" s="116">
        <f t="shared" si="29"/>
        <v>0</v>
      </c>
      <c r="L330" s="116">
        <f t="shared" si="29"/>
        <v>0</v>
      </c>
    </row>
    <row r="331" spans="1:12" hidden="1">
      <c r="A331" s="60">
        <v>3</v>
      </c>
      <c r="B331" s="61">
        <v>3</v>
      </c>
      <c r="C331" s="61">
        <v>1</v>
      </c>
      <c r="D331" s="61">
        <v>6</v>
      </c>
      <c r="E331" s="61">
        <v>1</v>
      </c>
      <c r="F331" s="63">
        <v>1</v>
      </c>
      <c r="G331" s="62" t="s">
        <v>187</v>
      </c>
      <c r="H331" s="90">
        <v>298</v>
      </c>
      <c r="I331" s="139">
        <v>0</v>
      </c>
      <c r="J331" s="139">
        <v>0</v>
      </c>
      <c r="K331" s="139">
        <v>0</v>
      </c>
      <c r="L331" s="138">
        <v>0</v>
      </c>
    </row>
    <row r="332" spans="1:12" hidden="1">
      <c r="A332" s="60">
        <v>3</v>
      </c>
      <c r="B332" s="61">
        <v>3</v>
      </c>
      <c r="C332" s="61">
        <v>1</v>
      </c>
      <c r="D332" s="61">
        <v>7</v>
      </c>
      <c r="E332" s="61"/>
      <c r="F332" s="63"/>
      <c r="G332" s="62" t="s">
        <v>218</v>
      </c>
      <c r="H332" s="90">
        <v>299</v>
      </c>
      <c r="I332" s="115">
        <f>I333</f>
        <v>0</v>
      </c>
      <c r="J332" s="142">
        <f>J333</f>
        <v>0</v>
      </c>
      <c r="K332" s="116">
        <f>K333</f>
        <v>0</v>
      </c>
      <c r="L332" s="116">
        <f>L333</f>
        <v>0</v>
      </c>
    </row>
    <row r="333" spans="1:12" hidden="1">
      <c r="A333" s="60">
        <v>3</v>
      </c>
      <c r="B333" s="61">
        <v>3</v>
      </c>
      <c r="C333" s="61">
        <v>1</v>
      </c>
      <c r="D333" s="61">
        <v>7</v>
      </c>
      <c r="E333" s="61">
        <v>1</v>
      </c>
      <c r="F333" s="63"/>
      <c r="G333" s="62" t="s">
        <v>218</v>
      </c>
      <c r="H333" s="90">
        <v>300</v>
      </c>
      <c r="I333" s="115">
        <f>I334+I335</f>
        <v>0</v>
      </c>
      <c r="J333" s="115">
        <f>J334+J335</f>
        <v>0</v>
      </c>
      <c r="K333" s="115">
        <f>K334+K335</f>
        <v>0</v>
      </c>
      <c r="L333" s="115">
        <f>L334+L335</f>
        <v>0</v>
      </c>
    </row>
    <row r="334" spans="1:12" ht="25.5" hidden="1" customHeight="1">
      <c r="A334" s="60">
        <v>3</v>
      </c>
      <c r="B334" s="61">
        <v>3</v>
      </c>
      <c r="C334" s="61">
        <v>1</v>
      </c>
      <c r="D334" s="61">
        <v>7</v>
      </c>
      <c r="E334" s="61">
        <v>1</v>
      </c>
      <c r="F334" s="63">
        <v>1</v>
      </c>
      <c r="G334" s="62" t="s">
        <v>219</v>
      </c>
      <c r="H334" s="90">
        <v>301</v>
      </c>
      <c r="I334" s="139">
        <v>0</v>
      </c>
      <c r="J334" s="139">
        <v>0</v>
      </c>
      <c r="K334" s="139">
        <v>0</v>
      </c>
      <c r="L334" s="138">
        <v>0</v>
      </c>
    </row>
    <row r="335" spans="1:12" ht="25.5" hidden="1" customHeight="1">
      <c r="A335" s="60">
        <v>3</v>
      </c>
      <c r="B335" s="61">
        <v>3</v>
      </c>
      <c r="C335" s="61">
        <v>1</v>
      </c>
      <c r="D335" s="61">
        <v>7</v>
      </c>
      <c r="E335" s="61">
        <v>1</v>
      </c>
      <c r="F335" s="63">
        <v>2</v>
      </c>
      <c r="G335" s="62" t="s">
        <v>220</v>
      </c>
      <c r="H335" s="90">
        <v>302</v>
      </c>
      <c r="I335" s="121">
        <v>0</v>
      </c>
      <c r="J335" s="121">
        <v>0</v>
      </c>
      <c r="K335" s="121">
        <v>0</v>
      </c>
      <c r="L335" s="121">
        <v>0</v>
      </c>
    </row>
    <row r="336" spans="1:12" ht="38.25" hidden="1" customHeight="1">
      <c r="A336" s="60">
        <v>3</v>
      </c>
      <c r="B336" s="61">
        <v>3</v>
      </c>
      <c r="C336" s="61">
        <v>2</v>
      </c>
      <c r="D336" s="61"/>
      <c r="E336" s="61"/>
      <c r="F336" s="63"/>
      <c r="G336" s="62" t="s">
        <v>221</v>
      </c>
      <c r="H336" s="90">
        <v>303</v>
      </c>
      <c r="I336" s="115">
        <f>SUM(I337+I346+I350+I354+I358+I361+I364)</f>
        <v>0</v>
      </c>
      <c r="J336" s="142">
        <f>SUM(J337+J346+J350+J354+J358+J361+J364)</f>
        <v>0</v>
      </c>
      <c r="K336" s="116">
        <f>SUM(K337+K346+K350+K354+K358+K361+K364)</f>
        <v>0</v>
      </c>
      <c r="L336" s="116">
        <f>SUM(L337+L346+L350+L354+L358+L361+L364)</f>
        <v>0</v>
      </c>
    </row>
    <row r="337" spans="1:15" hidden="1">
      <c r="A337" s="60">
        <v>3</v>
      </c>
      <c r="B337" s="61">
        <v>3</v>
      </c>
      <c r="C337" s="61">
        <v>2</v>
      </c>
      <c r="D337" s="61">
        <v>1</v>
      </c>
      <c r="E337" s="61"/>
      <c r="F337" s="63"/>
      <c r="G337" s="62" t="s">
        <v>169</v>
      </c>
      <c r="H337" s="90">
        <v>304</v>
      </c>
      <c r="I337" s="115">
        <f>I338</f>
        <v>0</v>
      </c>
      <c r="J337" s="142">
        <f>J338</f>
        <v>0</v>
      </c>
      <c r="K337" s="116">
        <f>K338</f>
        <v>0</v>
      </c>
      <c r="L337" s="116">
        <f>L338</f>
        <v>0</v>
      </c>
    </row>
    <row r="338" spans="1:15" hidden="1">
      <c r="A338" s="64">
        <v>3</v>
      </c>
      <c r="B338" s="60">
        <v>3</v>
      </c>
      <c r="C338" s="61">
        <v>2</v>
      </c>
      <c r="D338" s="62">
        <v>1</v>
      </c>
      <c r="E338" s="60">
        <v>1</v>
      </c>
      <c r="F338" s="63"/>
      <c r="G338" s="62" t="s">
        <v>169</v>
      </c>
      <c r="H338" s="90">
        <v>305</v>
      </c>
      <c r="I338" s="115">
        <f>SUM(I339:I339)</f>
        <v>0</v>
      </c>
      <c r="J338" s="115">
        <f>SUM(J339:J339)</f>
        <v>0</v>
      </c>
      <c r="K338" s="115">
        <f>SUM(K339:K339)</f>
        <v>0</v>
      </c>
      <c r="L338" s="115">
        <f>SUM(L339:L339)</f>
        <v>0</v>
      </c>
      <c r="M338" s="101"/>
      <c r="N338" s="101"/>
      <c r="O338" s="101"/>
    </row>
    <row r="339" spans="1:15" hidden="1">
      <c r="A339" s="64">
        <v>3</v>
      </c>
      <c r="B339" s="60">
        <v>3</v>
      </c>
      <c r="C339" s="61">
        <v>2</v>
      </c>
      <c r="D339" s="62">
        <v>1</v>
      </c>
      <c r="E339" s="60">
        <v>1</v>
      </c>
      <c r="F339" s="63">
        <v>1</v>
      </c>
      <c r="G339" s="62" t="s">
        <v>170</v>
      </c>
      <c r="H339" s="90">
        <v>306</v>
      </c>
      <c r="I339" s="139">
        <v>0</v>
      </c>
      <c r="J339" s="139">
        <v>0</v>
      </c>
      <c r="K339" s="139">
        <v>0</v>
      </c>
      <c r="L339" s="138">
        <v>0</v>
      </c>
    </row>
    <row r="340" spans="1:15" hidden="1">
      <c r="A340" s="64">
        <v>3</v>
      </c>
      <c r="B340" s="60">
        <v>3</v>
      </c>
      <c r="C340" s="61">
        <v>2</v>
      </c>
      <c r="D340" s="62">
        <v>1</v>
      </c>
      <c r="E340" s="60">
        <v>2</v>
      </c>
      <c r="F340" s="63"/>
      <c r="G340" s="77" t="s">
        <v>193</v>
      </c>
      <c r="H340" s="90">
        <v>307</v>
      </c>
      <c r="I340" s="115">
        <f>SUM(I341:I342)</f>
        <v>0</v>
      </c>
      <c r="J340" s="115">
        <f>SUM(J341:J342)</f>
        <v>0</v>
      </c>
      <c r="K340" s="115">
        <f>SUM(K341:K342)</f>
        <v>0</v>
      </c>
      <c r="L340" s="115">
        <f>SUM(L341:L342)</f>
        <v>0</v>
      </c>
    </row>
    <row r="341" spans="1:15" hidden="1">
      <c r="A341" s="64">
        <v>3</v>
      </c>
      <c r="B341" s="60">
        <v>3</v>
      </c>
      <c r="C341" s="61">
        <v>2</v>
      </c>
      <c r="D341" s="62">
        <v>1</v>
      </c>
      <c r="E341" s="60">
        <v>2</v>
      </c>
      <c r="F341" s="63">
        <v>1</v>
      </c>
      <c r="G341" s="77" t="s">
        <v>172</v>
      </c>
      <c r="H341" s="90">
        <v>308</v>
      </c>
      <c r="I341" s="139">
        <v>0</v>
      </c>
      <c r="J341" s="139">
        <v>0</v>
      </c>
      <c r="K341" s="139">
        <v>0</v>
      </c>
      <c r="L341" s="138">
        <v>0</v>
      </c>
    </row>
    <row r="342" spans="1:15" hidden="1">
      <c r="A342" s="64">
        <v>3</v>
      </c>
      <c r="B342" s="60">
        <v>3</v>
      </c>
      <c r="C342" s="61">
        <v>2</v>
      </c>
      <c r="D342" s="62">
        <v>1</v>
      </c>
      <c r="E342" s="60">
        <v>2</v>
      </c>
      <c r="F342" s="63">
        <v>2</v>
      </c>
      <c r="G342" s="77" t="s">
        <v>173</v>
      </c>
      <c r="H342" s="90">
        <v>309</v>
      </c>
      <c r="I342" s="121">
        <v>0</v>
      </c>
      <c r="J342" s="121">
        <v>0</v>
      </c>
      <c r="K342" s="121">
        <v>0</v>
      </c>
      <c r="L342" s="121">
        <v>0</v>
      </c>
    </row>
    <row r="343" spans="1:15" hidden="1">
      <c r="A343" s="64">
        <v>3</v>
      </c>
      <c r="B343" s="60">
        <v>3</v>
      </c>
      <c r="C343" s="61">
        <v>2</v>
      </c>
      <c r="D343" s="62">
        <v>1</v>
      </c>
      <c r="E343" s="60">
        <v>3</v>
      </c>
      <c r="F343" s="63"/>
      <c r="G343" s="77" t="s">
        <v>174</v>
      </c>
      <c r="H343" s="90">
        <v>310</v>
      </c>
      <c r="I343" s="115">
        <f>SUM(I344:I345)</f>
        <v>0</v>
      </c>
      <c r="J343" s="115">
        <f>SUM(J344:J345)</f>
        <v>0</v>
      </c>
      <c r="K343" s="115">
        <f>SUM(K344:K345)</f>
        <v>0</v>
      </c>
      <c r="L343" s="115">
        <f>SUM(L344:L345)</f>
        <v>0</v>
      </c>
    </row>
    <row r="344" spans="1:15" hidden="1">
      <c r="A344" s="64">
        <v>3</v>
      </c>
      <c r="B344" s="60">
        <v>3</v>
      </c>
      <c r="C344" s="61">
        <v>2</v>
      </c>
      <c r="D344" s="62">
        <v>1</v>
      </c>
      <c r="E344" s="60">
        <v>3</v>
      </c>
      <c r="F344" s="63">
        <v>1</v>
      </c>
      <c r="G344" s="77" t="s">
        <v>175</v>
      </c>
      <c r="H344" s="90">
        <v>311</v>
      </c>
      <c r="I344" s="121">
        <v>0</v>
      </c>
      <c r="J344" s="121">
        <v>0</v>
      </c>
      <c r="K344" s="121">
        <v>0</v>
      </c>
      <c r="L344" s="121">
        <v>0</v>
      </c>
    </row>
    <row r="345" spans="1:15" hidden="1">
      <c r="A345" s="64">
        <v>3</v>
      </c>
      <c r="B345" s="60">
        <v>3</v>
      </c>
      <c r="C345" s="61">
        <v>2</v>
      </c>
      <c r="D345" s="62">
        <v>1</v>
      </c>
      <c r="E345" s="60">
        <v>3</v>
      </c>
      <c r="F345" s="63">
        <v>2</v>
      </c>
      <c r="G345" s="77" t="s">
        <v>194</v>
      </c>
      <c r="H345" s="90">
        <v>312</v>
      </c>
      <c r="I345" s="126">
        <v>0</v>
      </c>
      <c r="J345" s="144">
        <v>0</v>
      </c>
      <c r="K345" s="126">
        <v>0</v>
      </c>
      <c r="L345" s="126">
        <v>0</v>
      </c>
    </row>
    <row r="346" spans="1:15" hidden="1">
      <c r="A346" s="67">
        <v>3</v>
      </c>
      <c r="B346" s="67">
        <v>3</v>
      </c>
      <c r="C346" s="74">
        <v>2</v>
      </c>
      <c r="D346" s="77">
        <v>2</v>
      </c>
      <c r="E346" s="74"/>
      <c r="F346" s="76"/>
      <c r="G346" s="77" t="s">
        <v>207</v>
      </c>
      <c r="H346" s="90">
        <v>313</v>
      </c>
      <c r="I346" s="124">
        <f>I347</f>
        <v>0</v>
      </c>
      <c r="J346" s="145">
        <f>J347</f>
        <v>0</v>
      </c>
      <c r="K346" s="125">
        <f>K347</f>
        <v>0</v>
      </c>
      <c r="L346" s="125">
        <f>L347</f>
        <v>0</v>
      </c>
    </row>
    <row r="347" spans="1:15" hidden="1">
      <c r="A347" s="64">
        <v>3</v>
      </c>
      <c r="B347" s="64">
        <v>3</v>
      </c>
      <c r="C347" s="60">
        <v>2</v>
      </c>
      <c r="D347" s="62">
        <v>2</v>
      </c>
      <c r="E347" s="60">
        <v>1</v>
      </c>
      <c r="F347" s="63"/>
      <c r="G347" s="77" t="s">
        <v>207</v>
      </c>
      <c r="H347" s="90">
        <v>314</v>
      </c>
      <c r="I347" s="115">
        <f>SUM(I348:I349)</f>
        <v>0</v>
      </c>
      <c r="J347" s="127">
        <f>SUM(J348:J349)</f>
        <v>0</v>
      </c>
      <c r="K347" s="116">
        <f>SUM(K348:K349)</f>
        <v>0</v>
      </c>
      <c r="L347" s="116">
        <f>SUM(L348:L349)</f>
        <v>0</v>
      </c>
    </row>
    <row r="348" spans="1:15" ht="25.5" hidden="1" customHeight="1">
      <c r="A348" s="64">
        <v>3</v>
      </c>
      <c r="B348" s="64">
        <v>3</v>
      </c>
      <c r="C348" s="60">
        <v>2</v>
      </c>
      <c r="D348" s="62">
        <v>2</v>
      </c>
      <c r="E348" s="64">
        <v>1</v>
      </c>
      <c r="F348" s="84">
        <v>1</v>
      </c>
      <c r="G348" s="62" t="s">
        <v>208</v>
      </c>
      <c r="H348" s="90">
        <v>315</v>
      </c>
      <c r="I348" s="121">
        <v>0</v>
      </c>
      <c r="J348" s="121">
        <v>0</v>
      </c>
      <c r="K348" s="121">
        <v>0</v>
      </c>
      <c r="L348" s="121">
        <v>0</v>
      </c>
    </row>
    <row r="349" spans="1:15" hidden="1">
      <c r="A349" s="67">
        <v>3</v>
      </c>
      <c r="B349" s="67">
        <v>3</v>
      </c>
      <c r="C349" s="68">
        <v>2</v>
      </c>
      <c r="D349" s="69">
        <v>2</v>
      </c>
      <c r="E349" s="70">
        <v>1</v>
      </c>
      <c r="F349" s="89">
        <v>2</v>
      </c>
      <c r="G349" s="70" t="s">
        <v>209</v>
      </c>
      <c r="H349" s="90">
        <v>316</v>
      </c>
      <c r="I349" s="121">
        <v>0</v>
      </c>
      <c r="J349" s="121">
        <v>0</v>
      </c>
      <c r="K349" s="121">
        <v>0</v>
      </c>
      <c r="L349" s="121">
        <v>0</v>
      </c>
    </row>
    <row r="350" spans="1:15" ht="25.5" hidden="1" customHeight="1">
      <c r="A350" s="64">
        <v>3</v>
      </c>
      <c r="B350" s="64">
        <v>3</v>
      </c>
      <c r="C350" s="60">
        <v>2</v>
      </c>
      <c r="D350" s="61">
        <v>3</v>
      </c>
      <c r="E350" s="62"/>
      <c r="F350" s="84"/>
      <c r="G350" s="62" t="s">
        <v>210</v>
      </c>
      <c r="H350" s="90">
        <v>317</v>
      </c>
      <c r="I350" s="115">
        <f>I351</f>
        <v>0</v>
      </c>
      <c r="J350" s="127">
        <f>J351</f>
        <v>0</v>
      </c>
      <c r="K350" s="116">
        <f>K351</f>
        <v>0</v>
      </c>
      <c r="L350" s="116">
        <f>L351</f>
        <v>0</v>
      </c>
    </row>
    <row r="351" spans="1:15" ht="25.5" hidden="1" customHeight="1">
      <c r="A351" s="64">
        <v>3</v>
      </c>
      <c r="B351" s="64">
        <v>3</v>
      </c>
      <c r="C351" s="60">
        <v>2</v>
      </c>
      <c r="D351" s="61">
        <v>3</v>
      </c>
      <c r="E351" s="62">
        <v>1</v>
      </c>
      <c r="F351" s="84"/>
      <c r="G351" s="62" t="s">
        <v>210</v>
      </c>
      <c r="H351" s="90">
        <v>318</v>
      </c>
      <c r="I351" s="115">
        <f>I352+I353</f>
        <v>0</v>
      </c>
      <c r="J351" s="115">
        <f>J352+J353</f>
        <v>0</v>
      </c>
      <c r="K351" s="115">
        <f>K352+K353</f>
        <v>0</v>
      </c>
      <c r="L351" s="115">
        <f>L352+L353</f>
        <v>0</v>
      </c>
    </row>
    <row r="352" spans="1:15" ht="25.5" hidden="1" customHeight="1">
      <c r="A352" s="64">
        <v>3</v>
      </c>
      <c r="B352" s="64">
        <v>3</v>
      </c>
      <c r="C352" s="60">
        <v>2</v>
      </c>
      <c r="D352" s="61">
        <v>3</v>
      </c>
      <c r="E352" s="62">
        <v>1</v>
      </c>
      <c r="F352" s="84">
        <v>1</v>
      </c>
      <c r="G352" s="62" t="s">
        <v>211</v>
      </c>
      <c r="H352" s="90">
        <v>319</v>
      </c>
      <c r="I352" s="139">
        <v>0</v>
      </c>
      <c r="J352" s="139">
        <v>0</v>
      </c>
      <c r="K352" s="139">
        <v>0</v>
      </c>
      <c r="L352" s="138">
        <v>0</v>
      </c>
    </row>
    <row r="353" spans="1:12" ht="25.5" hidden="1" customHeight="1">
      <c r="A353" s="64">
        <v>3</v>
      </c>
      <c r="B353" s="64">
        <v>3</v>
      </c>
      <c r="C353" s="60">
        <v>2</v>
      </c>
      <c r="D353" s="61">
        <v>3</v>
      </c>
      <c r="E353" s="62">
        <v>1</v>
      </c>
      <c r="F353" s="84">
        <v>2</v>
      </c>
      <c r="G353" s="62" t="s">
        <v>212</v>
      </c>
      <c r="H353" s="90">
        <v>320</v>
      </c>
      <c r="I353" s="121">
        <v>0</v>
      </c>
      <c r="J353" s="121">
        <v>0</v>
      </c>
      <c r="K353" s="121">
        <v>0</v>
      </c>
      <c r="L353" s="121">
        <v>0</v>
      </c>
    </row>
    <row r="354" spans="1:12" hidden="1">
      <c r="A354" s="64">
        <v>3</v>
      </c>
      <c r="B354" s="64">
        <v>3</v>
      </c>
      <c r="C354" s="60">
        <v>2</v>
      </c>
      <c r="D354" s="61">
        <v>4</v>
      </c>
      <c r="E354" s="61"/>
      <c r="F354" s="63"/>
      <c r="G354" s="62" t="s">
        <v>213</v>
      </c>
      <c r="H354" s="90">
        <v>321</v>
      </c>
      <c r="I354" s="115">
        <f>I355</f>
        <v>0</v>
      </c>
      <c r="J354" s="127">
        <f>J355</f>
        <v>0</v>
      </c>
      <c r="K354" s="116">
        <f>K355</f>
        <v>0</v>
      </c>
      <c r="L354" s="116">
        <f>L355</f>
        <v>0</v>
      </c>
    </row>
    <row r="355" spans="1:12" hidden="1">
      <c r="A355" s="73">
        <v>3</v>
      </c>
      <c r="B355" s="73">
        <v>3</v>
      </c>
      <c r="C355" s="57">
        <v>2</v>
      </c>
      <c r="D355" s="55">
        <v>4</v>
      </c>
      <c r="E355" s="55">
        <v>1</v>
      </c>
      <c r="F355" s="58"/>
      <c r="G355" s="62" t="s">
        <v>213</v>
      </c>
      <c r="H355" s="90">
        <v>322</v>
      </c>
      <c r="I355" s="122">
        <f>SUM(I356:I357)</f>
        <v>0</v>
      </c>
      <c r="J355" s="128">
        <f>SUM(J356:J357)</f>
        <v>0</v>
      </c>
      <c r="K355" s="123">
        <f>SUM(K356:K357)</f>
        <v>0</v>
      </c>
      <c r="L355" s="123">
        <f>SUM(L356:L357)</f>
        <v>0</v>
      </c>
    </row>
    <row r="356" spans="1:12" hidden="1">
      <c r="A356" s="64">
        <v>3</v>
      </c>
      <c r="B356" s="64">
        <v>3</v>
      </c>
      <c r="C356" s="60">
        <v>2</v>
      </c>
      <c r="D356" s="61">
        <v>4</v>
      </c>
      <c r="E356" s="61">
        <v>1</v>
      </c>
      <c r="F356" s="63">
        <v>1</v>
      </c>
      <c r="G356" s="62" t="s">
        <v>214</v>
      </c>
      <c r="H356" s="90">
        <v>323</v>
      </c>
      <c r="I356" s="121">
        <v>0</v>
      </c>
      <c r="J356" s="121">
        <v>0</v>
      </c>
      <c r="K356" s="121">
        <v>0</v>
      </c>
      <c r="L356" s="121">
        <v>0</v>
      </c>
    </row>
    <row r="357" spans="1:12" hidden="1">
      <c r="A357" s="64">
        <v>3</v>
      </c>
      <c r="B357" s="64">
        <v>3</v>
      </c>
      <c r="C357" s="60">
        <v>2</v>
      </c>
      <c r="D357" s="61">
        <v>4</v>
      </c>
      <c r="E357" s="61">
        <v>1</v>
      </c>
      <c r="F357" s="63">
        <v>2</v>
      </c>
      <c r="G357" s="62" t="s">
        <v>222</v>
      </c>
      <c r="H357" s="90">
        <v>324</v>
      </c>
      <c r="I357" s="121">
        <v>0</v>
      </c>
      <c r="J357" s="121">
        <v>0</v>
      </c>
      <c r="K357" s="121">
        <v>0</v>
      </c>
      <c r="L357" s="121">
        <v>0</v>
      </c>
    </row>
    <row r="358" spans="1:12" hidden="1">
      <c r="A358" s="64">
        <v>3</v>
      </c>
      <c r="B358" s="64">
        <v>3</v>
      </c>
      <c r="C358" s="60">
        <v>2</v>
      </c>
      <c r="D358" s="61">
        <v>5</v>
      </c>
      <c r="E358" s="61"/>
      <c r="F358" s="63"/>
      <c r="G358" s="62" t="s">
        <v>216</v>
      </c>
      <c r="H358" s="90">
        <v>325</v>
      </c>
      <c r="I358" s="115">
        <f t="shared" ref="I358:L359" si="30">I359</f>
        <v>0</v>
      </c>
      <c r="J358" s="127">
        <f t="shared" si="30"/>
        <v>0</v>
      </c>
      <c r="K358" s="116">
        <f t="shared" si="30"/>
        <v>0</v>
      </c>
      <c r="L358" s="116">
        <f t="shared" si="30"/>
        <v>0</v>
      </c>
    </row>
    <row r="359" spans="1:12" hidden="1">
      <c r="A359" s="73">
        <v>3</v>
      </c>
      <c r="B359" s="73">
        <v>3</v>
      </c>
      <c r="C359" s="57">
        <v>2</v>
      </c>
      <c r="D359" s="55">
        <v>5</v>
      </c>
      <c r="E359" s="55">
        <v>1</v>
      </c>
      <c r="F359" s="58"/>
      <c r="G359" s="62" t="s">
        <v>216</v>
      </c>
      <c r="H359" s="90">
        <v>326</v>
      </c>
      <c r="I359" s="122">
        <f t="shared" si="30"/>
        <v>0</v>
      </c>
      <c r="J359" s="128">
        <f t="shared" si="30"/>
        <v>0</v>
      </c>
      <c r="K359" s="123">
        <f t="shared" si="30"/>
        <v>0</v>
      </c>
      <c r="L359" s="123">
        <f t="shared" si="30"/>
        <v>0</v>
      </c>
    </row>
    <row r="360" spans="1:12" hidden="1">
      <c r="A360" s="64">
        <v>3</v>
      </c>
      <c r="B360" s="64">
        <v>3</v>
      </c>
      <c r="C360" s="60">
        <v>2</v>
      </c>
      <c r="D360" s="61">
        <v>5</v>
      </c>
      <c r="E360" s="61">
        <v>1</v>
      </c>
      <c r="F360" s="63">
        <v>1</v>
      </c>
      <c r="G360" s="62" t="s">
        <v>216</v>
      </c>
      <c r="H360" s="90">
        <v>327</v>
      </c>
      <c r="I360" s="139">
        <v>0</v>
      </c>
      <c r="J360" s="139">
        <v>0</v>
      </c>
      <c r="K360" s="139">
        <v>0</v>
      </c>
      <c r="L360" s="138">
        <v>0</v>
      </c>
    </row>
    <row r="361" spans="1:12" hidden="1">
      <c r="A361" s="64">
        <v>3</v>
      </c>
      <c r="B361" s="64">
        <v>3</v>
      </c>
      <c r="C361" s="60">
        <v>2</v>
      </c>
      <c r="D361" s="61">
        <v>6</v>
      </c>
      <c r="E361" s="61"/>
      <c r="F361" s="63"/>
      <c r="G361" s="62" t="s">
        <v>187</v>
      </c>
      <c r="H361" s="90">
        <v>328</v>
      </c>
      <c r="I361" s="115">
        <f t="shared" ref="I361:L362" si="31">I362</f>
        <v>0</v>
      </c>
      <c r="J361" s="127">
        <f t="shared" si="31"/>
        <v>0</v>
      </c>
      <c r="K361" s="116">
        <f t="shared" si="31"/>
        <v>0</v>
      </c>
      <c r="L361" s="116">
        <f t="shared" si="31"/>
        <v>0</v>
      </c>
    </row>
    <row r="362" spans="1:12" hidden="1">
      <c r="A362" s="64">
        <v>3</v>
      </c>
      <c r="B362" s="64">
        <v>3</v>
      </c>
      <c r="C362" s="60">
        <v>2</v>
      </c>
      <c r="D362" s="61">
        <v>6</v>
      </c>
      <c r="E362" s="61">
        <v>1</v>
      </c>
      <c r="F362" s="63"/>
      <c r="G362" s="62" t="s">
        <v>187</v>
      </c>
      <c r="H362" s="90">
        <v>329</v>
      </c>
      <c r="I362" s="115">
        <f t="shared" si="31"/>
        <v>0</v>
      </c>
      <c r="J362" s="127">
        <f t="shared" si="31"/>
        <v>0</v>
      </c>
      <c r="K362" s="116">
        <f t="shared" si="31"/>
        <v>0</v>
      </c>
      <c r="L362" s="116">
        <f t="shared" si="31"/>
        <v>0</v>
      </c>
    </row>
    <row r="363" spans="1:12" hidden="1">
      <c r="A363" s="67">
        <v>3</v>
      </c>
      <c r="B363" s="67">
        <v>3</v>
      </c>
      <c r="C363" s="68">
        <v>2</v>
      </c>
      <c r="D363" s="69">
        <v>6</v>
      </c>
      <c r="E363" s="69">
        <v>1</v>
      </c>
      <c r="F363" s="71">
        <v>1</v>
      </c>
      <c r="G363" s="70" t="s">
        <v>187</v>
      </c>
      <c r="H363" s="90">
        <v>330</v>
      </c>
      <c r="I363" s="139">
        <v>0</v>
      </c>
      <c r="J363" s="139">
        <v>0</v>
      </c>
      <c r="K363" s="139">
        <v>0</v>
      </c>
      <c r="L363" s="138">
        <v>0</v>
      </c>
    </row>
    <row r="364" spans="1:12" hidden="1">
      <c r="A364" s="64">
        <v>3</v>
      </c>
      <c r="B364" s="64">
        <v>3</v>
      </c>
      <c r="C364" s="60">
        <v>2</v>
      </c>
      <c r="D364" s="61">
        <v>7</v>
      </c>
      <c r="E364" s="61"/>
      <c r="F364" s="63"/>
      <c r="G364" s="62" t="s">
        <v>218</v>
      </c>
      <c r="H364" s="90">
        <v>331</v>
      </c>
      <c r="I364" s="115">
        <f>I365</f>
        <v>0</v>
      </c>
      <c r="J364" s="127">
        <f>J365</f>
        <v>0</v>
      </c>
      <c r="K364" s="116">
        <f>K365</f>
        <v>0</v>
      </c>
      <c r="L364" s="116">
        <f>L365</f>
        <v>0</v>
      </c>
    </row>
    <row r="365" spans="1:12" hidden="1">
      <c r="A365" s="67">
        <v>3</v>
      </c>
      <c r="B365" s="67">
        <v>3</v>
      </c>
      <c r="C365" s="68">
        <v>2</v>
      </c>
      <c r="D365" s="69">
        <v>7</v>
      </c>
      <c r="E365" s="69">
        <v>1</v>
      </c>
      <c r="F365" s="71"/>
      <c r="G365" s="62" t="s">
        <v>218</v>
      </c>
      <c r="H365" s="90">
        <v>332</v>
      </c>
      <c r="I365" s="115">
        <f>SUM(I366:I367)</f>
        <v>0</v>
      </c>
      <c r="J365" s="115">
        <f>SUM(J366:J367)</f>
        <v>0</v>
      </c>
      <c r="K365" s="115">
        <f>SUM(K366:K367)</f>
        <v>0</v>
      </c>
      <c r="L365" s="115">
        <f>SUM(L366:L367)</f>
        <v>0</v>
      </c>
    </row>
    <row r="366" spans="1:12" ht="25.5" hidden="1" customHeight="1">
      <c r="A366" s="64">
        <v>3</v>
      </c>
      <c r="B366" s="64">
        <v>3</v>
      </c>
      <c r="C366" s="60">
        <v>2</v>
      </c>
      <c r="D366" s="61">
        <v>7</v>
      </c>
      <c r="E366" s="61">
        <v>1</v>
      </c>
      <c r="F366" s="63">
        <v>1</v>
      </c>
      <c r="G366" s="62" t="s">
        <v>219</v>
      </c>
      <c r="H366" s="90">
        <v>333</v>
      </c>
      <c r="I366" s="139">
        <v>0</v>
      </c>
      <c r="J366" s="139">
        <v>0</v>
      </c>
      <c r="K366" s="139">
        <v>0</v>
      </c>
      <c r="L366" s="138">
        <v>0</v>
      </c>
    </row>
    <row r="367" spans="1:12" ht="25.5" hidden="1" customHeight="1">
      <c r="A367" s="64">
        <v>3</v>
      </c>
      <c r="B367" s="64">
        <v>3</v>
      </c>
      <c r="C367" s="60">
        <v>2</v>
      </c>
      <c r="D367" s="61">
        <v>7</v>
      </c>
      <c r="E367" s="61">
        <v>1</v>
      </c>
      <c r="F367" s="63">
        <v>2</v>
      </c>
      <c r="G367" s="62" t="s">
        <v>220</v>
      </c>
      <c r="H367" s="90">
        <v>334</v>
      </c>
      <c r="I367" s="121">
        <v>0</v>
      </c>
      <c r="J367" s="121">
        <v>0</v>
      </c>
      <c r="K367" s="121">
        <v>0</v>
      </c>
      <c r="L367" s="121">
        <v>0</v>
      </c>
    </row>
    <row r="368" spans="1:12">
      <c r="A368" s="102"/>
      <c r="B368" s="102"/>
      <c r="C368" s="103"/>
      <c r="D368" s="104"/>
      <c r="E368" s="105"/>
      <c r="F368" s="106"/>
      <c r="G368" s="107" t="s">
        <v>223</v>
      </c>
      <c r="H368" s="90">
        <v>335</v>
      </c>
      <c r="I368" s="130">
        <f>SUM(I34+I184)</f>
        <v>10300</v>
      </c>
      <c r="J368" s="130">
        <f>SUM(J34+J184)</f>
        <v>10300</v>
      </c>
      <c r="K368" s="130">
        <f>SUM(K34+K184)</f>
        <v>10300</v>
      </c>
      <c r="L368" s="130">
        <f>SUM(L34+L184)</f>
        <v>10300</v>
      </c>
    </row>
    <row r="369" spans="1:12">
      <c r="G369" s="53"/>
      <c r="H369" s="7"/>
      <c r="I369" s="108"/>
      <c r="J369" s="109"/>
      <c r="K369" s="109"/>
      <c r="L369" s="109"/>
    </row>
    <row r="370" spans="1:12">
      <c r="A370" s="155"/>
      <c r="B370" s="155"/>
      <c r="C370" s="155"/>
      <c r="D370" s="487" t="s">
        <v>224</v>
      </c>
      <c r="E370" s="487"/>
      <c r="F370" s="487"/>
      <c r="G370" s="487"/>
      <c r="H370" s="153"/>
      <c r="I370" s="111"/>
      <c r="J370" s="109"/>
      <c r="K370" s="487" t="s">
        <v>225</v>
      </c>
      <c r="L370" s="487"/>
    </row>
    <row r="371" spans="1:12" ht="18.75" customHeight="1">
      <c r="A371" s="154" t="s">
        <v>226</v>
      </c>
      <c r="B371" s="154"/>
      <c r="C371" s="154"/>
      <c r="D371" s="154"/>
      <c r="E371" s="154"/>
      <c r="F371" s="154"/>
      <c r="G371" s="154"/>
      <c r="I371" s="148" t="s">
        <v>227</v>
      </c>
      <c r="K371" s="464" t="s">
        <v>228</v>
      </c>
      <c r="L371" s="464"/>
    </row>
    <row r="372" spans="1:12" ht="15.75" customHeight="1">
      <c r="D372" s="147"/>
      <c r="I372" s="14"/>
      <c r="K372" s="14"/>
      <c r="L372" s="14"/>
    </row>
    <row r="373" spans="1:12" ht="24.75" customHeight="1">
      <c r="A373" s="238"/>
      <c r="B373" s="238"/>
      <c r="C373" s="238"/>
      <c r="D373" s="490" t="s">
        <v>229</v>
      </c>
      <c r="E373" s="490"/>
      <c r="F373" s="490"/>
      <c r="G373" s="490"/>
      <c r="I373" s="14"/>
      <c r="K373" s="487" t="s">
        <v>230</v>
      </c>
      <c r="L373" s="487"/>
    </row>
    <row r="374" spans="1:12" ht="24.75" customHeight="1">
      <c r="A374" s="488" t="s">
        <v>231</v>
      </c>
      <c r="B374" s="488"/>
      <c r="C374" s="488"/>
      <c r="D374" s="488"/>
      <c r="E374" s="488"/>
      <c r="F374" s="488"/>
      <c r="G374" s="488"/>
      <c r="H374" s="150"/>
      <c r="I374" s="15" t="s">
        <v>227</v>
      </c>
      <c r="K374" s="464" t="s">
        <v>228</v>
      </c>
      <c r="L374" s="464"/>
    </row>
  </sheetData>
  <sheetProtection formatCells="0" formatColumns="0" formatRows="0" insertColumns="0" insertRows="0" insertHyperlinks="0" deleteColumns="0" deleteRows="0" sort="0" autoFilter="0" pivotTables="0"/>
  <mergeCells count="30">
    <mergeCell ref="A7:L7"/>
    <mergeCell ref="A9:L9"/>
    <mergeCell ref="A10:L10"/>
    <mergeCell ref="A33:F33"/>
    <mergeCell ref="K371:L371"/>
    <mergeCell ref="G29:H29"/>
    <mergeCell ref="G12:K12"/>
    <mergeCell ref="A13:L13"/>
    <mergeCell ref="G14:K14"/>
    <mergeCell ref="G15:K15"/>
    <mergeCell ref="B16:L16"/>
    <mergeCell ref="G18:K18"/>
    <mergeCell ref="G19:K19"/>
    <mergeCell ref="E21:K21"/>
    <mergeCell ref="A22:L22"/>
    <mergeCell ref="A26:I26"/>
    <mergeCell ref="A27:I27"/>
    <mergeCell ref="K31:K32"/>
    <mergeCell ref="L31:L32"/>
    <mergeCell ref="A30:I30"/>
    <mergeCell ref="K373:L373"/>
    <mergeCell ref="K370:L370"/>
    <mergeCell ref="A374:G374"/>
    <mergeCell ref="K374:L374"/>
    <mergeCell ref="A31:F32"/>
    <mergeCell ref="G31:G32"/>
    <mergeCell ref="H31:H32"/>
    <mergeCell ref="I31:J31"/>
    <mergeCell ref="D370:G370"/>
    <mergeCell ref="D373:G373"/>
  </mergeCells>
  <pageMargins left="0.51181102362205" right="0.31496062992126" top="0.23622047244093999" bottom="0.23622047244093999" header="0.31496062992126" footer="0.31496062992126"/>
  <pageSetup paperSize="9" scale="9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45CB59-4600-43BA-B8DE-0861062AC537}">
  <dimension ref="A2:I33"/>
  <sheetViews>
    <sheetView showRuler="0" topLeftCell="A7" zoomScaleNormal="100" workbookViewId="0">
      <selection activeCell="L32" sqref="L32"/>
    </sheetView>
  </sheetViews>
  <sheetFormatPr defaultRowHeight="15"/>
  <cols>
    <col min="1" max="1" width="6.42578125" style="275" customWidth="1"/>
    <col min="2" max="2" width="13.7109375" style="275" customWidth="1"/>
    <col min="3" max="3" width="11.5703125" style="275" customWidth="1"/>
    <col min="4" max="4" width="9.140625" style="275"/>
    <col min="5" max="5" width="7.140625" style="275" customWidth="1"/>
    <col min="6" max="6" width="13.7109375" style="275" customWidth="1"/>
    <col min="7" max="7" width="10" style="275" customWidth="1"/>
    <col min="8" max="8" width="13.5703125" style="275" customWidth="1"/>
    <col min="9" max="9" width="9.140625" style="275"/>
    <col min="10" max="16384" width="9.140625" style="174"/>
  </cols>
  <sheetData>
    <row r="2" spans="1:8">
      <c r="A2" s="501" t="s">
        <v>309</v>
      </c>
      <c r="B2" s="501"/>
      <c r="C2" s="501"/>
      <c r="D2" s="501"/>
      <c r="E2" s="501"/>
      <c r="F2" s="501"/>
      <c r="G2" s="501"/>
      <c r="H2" s="501"/>
    </row>
    <row r="3" spans="1:8">
      <c r="A3" s="493" t="s">
        <v>287</v>
      </c>
      <c r="B3" s="493"/>
      <c r="C3" s="493"/>
      <c r="D3" s="493"/>
      <c r="E3" s="493"/>
      <c r="F3" s="493"/>
      <c r="G3" s="493"/>
      <c r="H3" s="493"/>
    </row>
    <row r="6" spans="1:8">
      <c r="A6" s="503" t="s">
        <v>308</v>
      </c>
      <c r="B6" s="503"/>
      <c r="C6" s="503"/>
      <c r="D6" s="503"/>
      <c r="E6" s="503"/>
      <c r="F6" s="503"/>
      <c r="G6" s="503"/>
      <c r="H6" s="503"/>
    </row>
    <row r="9" spans="1:8" ht="15" customHeight="1">
      <c r="A9" s="502" t="s">
        <v>307</v>
      </c>
      <c r="B9" s="502"/>
      <c r="C9" s="502"/>
      <c r="D9" s="502"/>
      <c r="E9" s="502"/>
      <c r="F9" s="502"/>
      <c r="G9" s="502"/>
      <c r="H9" s="502"/>
    </row>
    <row r="10" spans="1:8">
      <c r="D10" s="184"/>
    </row>
    <row r="11" spans="1:8">
      <c r="C11" s="503" t="s">
        <v>306</v>
      </c>
      <c r="D11" s="503"/>
      <c r="E11" s="503"/>
      <c r="F11" s="503"/>
    </row>
    <row r="12" spans="1:8">
      <c r="B12" s="505"/>
      <c r="C12" s="505"/>
      <c r="D12" s="505"/>
      <c r="E12" s="505"/>
      <c r="F12" s="505"/>
      <c r="G12" s="505"/>
    </row>
    <row r="14" spans="1:8" ht="15" customHeight="1">
      <c r="A14" s="496" t="s">
        <v>305</v>
      </c>
      <c r="B14" s="496"/>
      <c r="C14" s="183" t="s">
        <v>304</v>
      </c>
      <c r="D14" s="182"/>
      <c r="E14" s="182"/>
      <c r="F14" s="182"/>
      <c r="G14" s="182"/>
      <c r="H14" s="182"/>
    </row>
    <row r="15" spans="1:8">
      <c r="A15" s="504" t="s">
        <v>303</v>
      </c>
      <c r="B15" s="504"/>
      <c r="C15" s="504"/>
      <c r="D15" s="504"/>
      <c r="E15" s="504"/>
      <c r="F15" s="504"/>
      <c r="G15" s="504"/>
      <c r="H15" s="504"/>
    </row>
    <row r="16" spans="1:8" ht="28.5" customHeight="1">
      <c r="A16" s="185" t="s">
        <v>302</v>
      </c>
      <c r="B16" s="185" t="s">
        <v>301</v>
      </c>
      <c r="C16" s="497" t="s">
        <v>300</v>
      </c>
      <c r="D16" s="498"/>
      <c r="E16" s="499"/>
      <c r="F16" s="185" t="s">
        <v>299</v>
      </c>
      <c r="G16" s="186" t="s">
        <v>298</v>
      </c>
      <c r="H16" s="186" t="s">
        <v>297</v>
      </c>
    </row>
    <row r="17" spans="1:8">
      <c r="A17" s="178">
        <v>1</v>
      </c>
      <c r="B17" s="274" t="s">
        <v>248</v>
      </c>
      <c r="C17" s="494" t="s">
        <v>294</v>
      </c>
      <c r="D17" s="494"/>
      <c r="E17" s="494"/>
      <c r="F17" s="181" t="s">
        <v>292</v>
      </c>
      <c r="G17" s="180">
        <v>1</v>
      </c>
      <c r="H17" s="179">
        <v>33400</v>
      </c>
    </row>
    <row r="18" spans="1:8">
      <c r="A18" s="178"/>
      <c r="B18" s="274"/>
      <c r="C18" s="495" t="s">
        <v>293</v>
      </c>
      <c r="D18" s="495"/>
      <c r="E18" s="495"/>
      <c r="F18" s="177" t="s">
        <v>292</v>
      </c>
      <c r="G18" s="176">
        <v>1</v>
      </c>
      <c r="H18" s="175">
        <f>0+H17</f>
        <v>33400</v>
      </c>
    </row>
    <row r="19" spans="1:8">
      <c r="A19" s="178">
        <v>2</v>
      </c>
      <c r="B19" s="274" t="s">
        <v>233</v>
      </c>
      <c r="C19" s="494" t="s">
        <v>294</v>
      </c>
      <c r="D19" s="494"/>
      <c r="E19" s="494"/>
      <c r="F19" s="181" t="s">
        <v>296</v>
      </c>
      <c r="G19" s="180">
        <v>9</v>
      </c>
      <c r="H19" s="179">
        <v>8010</v>
      </c>
    </row>
    <row r="20" spans="1:8">
      <c r="A20" s="178"/>
      <c r="B20" s="274"/>
      <c r="C20" s="495" t="s">
        <v>293</v>
      </c>
      <c r="D20" s="495"/>
      <c r="E20" s="495"/>
      <c r="F20" s="177" t="s">
        <v>296</v>
      </c>
      <c r="G20" s="176">
        <v>9</v>
      </c>
      <c r="H20" s="175">
        <f>0+H19</f>
        <v>8010</v>
      </c>
    </row>
    <row r="21" spans="1:8">
      <c r="A21" s="178">
        <v>3</v>
      </c>
      <c r="B21" s="274" t="s">
        <v>233</v>
      </c>
      <c r="C21" s="494" t="s">
        <v>295</v>
      </c>
      <c r="D21" s="494"/>
      <c r="E21" s="494"/>
      <c r="F21" s="181" t="s">
        <v>292</v>
      </c>
      <c r="G21" s="180">
        <v>1</v>
      </c>
      <c r="H21" s="179">
        <v>5400</v>
      </c>
    </row>
    <row r="22" spans="1:8">
      <c r="A22" s="178">
        <v>4</v>
      </c>
      <c r="B22" s="274" t="s">
        <v>233</v>
      </c>
      <c r="C22" s="494" t="s">
        <v>294</v>
      </c>
      <c r="D22" s="494"/>
      <c r="E22" s="494"/>
      <c r="F22" s="181" t="s">
        <v>292</v>
      </c>
      <c r="G22" s="180">
        <v>1</v>
      </c>
      <c r="H22" s="179">
        <v>271244.3</v>
      </c>
    </row>
    <row r="23" spans="1:8">
      <c r="A23" s="178"/>
      <c r="B23" s="274"/>
      <c r="C23" s="495" t="s">
        <v>293</v>
      </c>
      <c r="D23" s="495"/>
      <c r="E23" s="495"/>
      <c r="F23" s="177" t="s">
        <v>292</v>
      </c>
      <c r="G23" s="176">
        <v>1</v>
      </c>
      <c r="H23" s="175">
        <f>0+H21+H22</f>
        <v>276644.3</v>
      </c>
    </row>
    <row r="24" spans="1:8">
      <c r="A24" s="178">
        <v>5</v>
      </c>
      <c r="B24" s="274" t="s">
        <v>252</v>
      </c>
      <c r="C24" s="494" t="s">
        <v>294</v>
      </c>
      <c r="D24" s="494"/>
      <c r="E24" s="494"/>
      <c r="F24" s="181" t="s">
        <v>292</v>
      </c>
      <c r="G24" s="180">
        <v>1</v>
      </c>
      <c r="H24" s="179">
        <v>10300</v>
      </c>
    </row>
    <row r="25" spans="1:8">
      <c r="A25" s="178"/>
      <c r="B25" s="274"/>
      <c r="C25" s="495" t="s">
        <v>293</v>
      </c>
      <c r="D25" s="495"/>
      <c r="E25" s="495"/>
      <c r="F25" s="177" t="s">
        <v>292</v>
      </c>
      <c r="G25" s="176">
        <v>1</v>
      </c>
      <c r="H25" s="175">
        <f>0+H24</f>
        <v>10300</v>
      </c>
    </row>
    <row r="26" spans="1:8">
      <c r="C26" s="500"/>
      <c r="D26" s="500"/>
      <c r="E26" s="500"/>
    </row>
    <row r="28" spans="1:8">
      <c r="A28" s="496" t="s">
        <v>224</v>
      </c>
      <c r="B28" s="496"/>
      <c r="C28" s="496"/>
      <c r="D28" s="496"/>
      <c r="E28" s="492" t="s">
        <v>225</v>
      </c>
      <c r="F28" s="492"/>
      <c r="G28" s="492"/>
      <c r="H28" s="492"/>
    </row>
    <row r="29" spans="1:8">
      <c r="E29" s="491" t="s">
        <v>291</v>
      </c>
      <c r="F29" s="491"/>
      <c r="G29" s="491"/>
      <c r="H29" s="491"/>
    </row>
    <row r="32" spans="1:8" ht="30.75" customHeight="1">
      <c r="A32" s="496" t="s">
        <v>229</v>
      </c>
      <c r="B32" s="496"/>
      <c r="C32" s="496"/>
      <c r="D32" s="496"/>
      <c r="E32" s="492" t="s">
        <v>230</v>
      </c>
      <c r="F32" s="492"/>
      <c r="G32" s="492"/>
      <c r="H32" s="492"/>
    </row>
    <row r="33" spans="5:8">
      <c r="E33" s="491" t="s">
        <v>291</v>
      </c>
      <c r="F33" s="491"/>
      <c r="G33" s="491"/>
      <c r="H33" s="491"/>
    </row>
  </sheetData>
  <sheetProtection formatCells="0" formatColumns="0" formatRows="0" insertColumns="0" insertRows="0" insertHyperlinks="0" deleteColumns="0" deleteRows="0" sort="0" autoFilter="0" pivotTables="0"/>
  <mergeCells count="25">
    <mergeCell ref="C24:E24"/>
    <mergeCell ref="E28:H28"/>
    <mergeCell ref="A2:H2"/>
    <mergeCell ref="A9:H9"/>
    <mergeCell ref="C11:F11"/>
    <mergeCell ref="A15:H15"/>
    <mergeCell ref="B12:G12"/>
    <mergeCell ref="A14:B14"/>
    <mergeCell ref="A6:H6"/>
    <mergeCell ref="E29:H29"/>
    <mergeCell ref="E32:H32"/>
    <mergeCell ref="E33:H33"/>
    <mergeCell ref="A3:H3"/>
    <mergeCell ref="C17:E17"/>
    <mergeCell ref="C18:E18"/>
    <mergeCell ref="A28:D28"/>
    <mergeCell ref="A32:D32"/>
    <mergeCell ref="C16:E16"/>
    <mergeCell ref="C25:E25"/>
    <mergeCell ref="C26:E26"/>
    <mergeCell ref="C19:E19"/>
    <mergeCell ref="C20:E20"/>
    <mergeCell ref="C21:E21"/>
    <mergeCell ref="C22:E22"/>
    <mergeCell ref="C23:E23"/>
  </mergeCells>
  <pageMargins left="0.70866141732283472" right="0.51181102362204722" top="0.74803149606299213" bottom="0.74803149606299213" header="0.31496062992125984" footer="0.31496062992125984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322E1B-E3A8-432B-8F90-2C4165A47DE7}">
  <dimension ref="A2:I31"/>
  <sheetViews>
    <sheetView showRuler="0" zoomScaleNormal="100" workbookViewId="0">
      <selection activeCell="L16" sqref="L16"/>
    </sheetView>
  </sheetViews>
  <sheetFormatPr defaultRowHeight="15"/>
  <cols>
    <col min="1" max="1" width="6.42578125" style="275" customWidth="1"/>
    <col min="2" max="2" width="13.7109375" style="275" customWidth="1"/>
    <col min="3" max="3" width="11.5703125" style="275" customWidth="1"/>
    <col min="4" max="4" width="9.140625" style="275"/>
    <col min="5" max="5" width="7.140625" style="275" customWidth="1"/>
    <col min="6" max="6" width="13.7109375" style="275" customWidth="1"/>
    <col min="7" max="7" width="10" style="275" customWidth="1"/>
    <col min="8" max="8" width="13.5703125" style="275" customWidth="1"/>
    <col min="9" max="9" width="9.140625" style="275"/>
    <col min="10" max="16384" width="9.140625" style="174"/>
  </cols>
  <sheetData>
    <row r="2" spans="1:8">
      <c r="A2" s="501" t="s">
        <v>309</v>
      </c>
      <c r="B2" s="501"/>
      <c r="C2" s="501"/>
      <c r="D2" s="501"/>
      <c r="E2" s="501"/>
      <c r="F2" s="501"/>
      <c r="G2" s="501"/>
      <c r="H2" s="501"/>
    </row>
    <row r="3" spans="1:8">
      <c r="A3" s="493" t="s">
        <v>287</v>
      </c>
      <c r="B3" s="493"/>
      <c r="C3" s="493"/>
      <c r="D3" s="493"/>
      <c r="E3" s="493"/>
      <c r="F3" s="493"/>
      <c r="G3" s="493"/>
      <c r="H3" s="493"/>
    </row>
    <row r="6" spans="1:8">
      <c r="A6" s="503" t="s">
        <v>308</v>
      </c>
      <c r="B6" s="503"/>
      <c r="C6" s="503"/>
      <c r="D6" s="503"/>
      <c r="E6" s="503"/>
      <c r="F6" s="503"/>
      <c r="G6" s="503"/>
      <c r="H6" s="503"/>
    </row>
    <row r="9" spans="1:8" ht="15" customHeight="1">
      <c r="A9" s="502" t="s">
        <v>307</v>
      </c>
      <c r="B9" s="502"/>
      <c r="C9" s="502"/>
      <c r="D9" s="502"/>
      <c r="E9" s="502"/>
      <c r="F9" s="502"/>
      <c r="G9" s="502"/>
      <c r="H9" s="502"/>
    </row>
    <row r="10" spans="1:8">
      <c r="D10" s="184"/>
    </row>
    <row r="11" spans="1:8">
      <c r="C11" s="503" t="s">
        <v>306</v>
      </c>
      <c r="D11" s="503"/>
      <c r="E11" s="503"/>
      <c r="F11" s="503"/>
    </row>
    <row r="12" spans="1:8">
      <c r="B12" s="505"/>
      <c r="C12" s="505"/>
      <c r="D12" s="505"/>
      <c r="E12" s="505"/>
      <c r="F12" s="505"/>
      <c r="G12" s="505"/>
    </row>
    <row r="14" spans="1:8" ht="15" customHeight="1">
      <c r="A14" s="496" t="s">
        <v>305</v>
      </c>
      <c r="B14" s="496"/>
      <c r="C14" s="183" t="s">
        <v>304</v>
      </c>
      <c r="D14" s="182"/>
      <c r="E14" s="182"/>
      <c r="F14" s="182"/>
      <c r="G14" s="182"/>
      <c r="H14" s="182"/>
    </row>
    <row r="15" spans="1:8">
      <c r="A15" s="504" t="s">
        <v>303</v>
      </c>
      <c r="B15" s="504"/>
      <c r="C15" s="504"/>
      <c r="D15" s="504"/>
      <c r="E15" s="504"/>
      <c r="F15" s="504"/>
      <c r="G15" s="504"/>
      <c r="H15" s="504"/>
    </row>
    <row r="16" spans="1:8" ht="28.5" customHeight="1">
      <c r="A16" s="185" t="s">
        <v>302</v>
      </c>
      <c r="B16" s="185" t="s">
        <v>301</v>
      </c>
      <c r="C16" s="497" t="s">
        <v>300</v>
      </c>
      <c r="D16" s="498"/>
      <c r="E16" s="499"/>
      <c r="F16" s="185" t="s">
        <v>299</v>
      </c>
      <c r="G16" s="186" t="s">
        <v>298</v>
      </c>
      <c r="H16" s="186" t="s">
        <v>297</v>
      </c>
    </row>
    <row r="17" spans="1:8">
      <c r="A17" s="178">
        <v>1</v>
      </c>
      <c r="B17" s="274" t="s">
        <v>248</v>
      </c>
      <c r="C17" s="494" t="s">
        <v>294</v>
      </c>
      <c r="D17" s="494"/>
      <c r="E17" s="494"/>
      <c r="F17" s="181" t="s">
        <v>22</v>
      </c>
      <c r="G17" s="180" t="s">
        <v>22</v>
      </c>
      <c r="H17" s="179">
        <v>33400</v>
      </c>
    </row>
    <row r="18" spans="1:8">
      <c r="A18" s="178"/>
      <c r="B18" s="274"/>
      <c r="C18" s="495" t="s">
        <v>293</v>
      </c>
      <c r="D18" s="495"/>
      <c r="E18" s="495"/>
      <c r="F18" s="177" t="s">
        <v>22</v>
      </c>
      <c r="G18" s="176" t="s">
        <v>22</v>
      </c>
      <c r="H18" s="175">
        <f>0+H17</f>
        <v>33400</v>
      </c>
    </row>
    <row r="19" spans="1:8">
      <c r="A19" s="178">
        <v>2</v>
      </c>
      <c r="B19" s="274" t="s">
        <v>233</v>
      </c>
      <c r="C19" s="494" t="s">
        <v>295</v>
      </c>
      <c r="D19" s="494"/>
      <c r="E19" s="494"/>
      <c r="F19" s="181" t="s">
        <v>22</v>
      </c>
      <c r="G19" s="180" t="s">
        <v>22</v>
      </c>
      <c r="H19" s="179">
        <v>5400</v>
      </c>
    </row>
    <row r="20" spans="1:8">
      <c r="A20" s="178">
        <v>3</v>
      </c>
      <c r="B20" s="274" t="s">
        <v>233</v>
      </c>
      <c r="C20" s="494" t="s">
        <v>294</v>
      </c>
      <c r="D20" s="494"/>
      <c r="E20" s="494"/>
      <c r="F20" s="181" t="s">
        <v>22</v>
      </c>
      <c r="G20" s="180" t="s">
        <v>22</v>
      </c>
      <c r="H20" s="179">
        <v>279254.3</v>
      </c>
    </row>
    <row r="21" spans="1:8">
      <c r="A21" s="178"/>
      <c r="B21" s="274"/>
      <c r="C21" s="495" t="s">
        <v>293</v>
      </c>
      <c r="D21" s="495"/>
      <c r="E21" s="495"/>
      <c r="F21" s="177" t="s">
        <v>22</v>
      </c>
      <c r="G21" s="176" t="s">
        <v>22</v>
      </c>
      <c r="H21" s="175">
        <f>0+H19+H20</f>
        <v>284654.3</v>
      </c>
    </row>
    <row r="22" spans="1:8">
      <c r="A22" s="178">
        <v>4</v>
      </c>
      <c r="B22" s="274" t="s">
        <v>252</v>
      </c>
      <c r="C22" s="494" t="s">
        <v>294</v>
      </c>
      <c r="D22" s="494"/>
      <c r="E22" s="494"/>
      <c r="F22" s="181" t="s">
        <v>22</v>
      </c>
      <c r="G22" s="180" t="s">
        <v>22</v>
      </c>
      <c r="H22" s="179">
        <v>10300</v>
      </c>
    </row>
    <row r="23" spans="1:8">
      <c r="A23" s="178"/>
      <c r="B23" s="274"/>
      <c r="C23" s="495" t="s">
        <v>293</v>
      </c>
      <c r="D23" s="495"/>
      <c r="E23" s="495"/>
      <c r="F23" s="177" t="s">
        <v>22</v>
      </c>
      <c r="G23" s="176" t="s">
        <v>22</v>
      </c>
      <c r="H23" s="175">
        <f>0+H22</f>
        <v>10300</v>
      </c>
    </row>
    <row r="24" spans="1:8">
      <c r="C24" s="500"/>
      <c r="D24" s="500"/>
      <c r="E24" s="500"/>
    </row>
    <row r="26" spans="1:8">
      <c r="A26" s="496" t="s">
        <v>224</v>
      </c>
      <c r="B26" s="496"/>
      <c r="C26" s="496"/>
      <c r="D26" s="496"/>
      <c r="E26" s="492" t="s">
        <v>225</v>
      </c>
      <c r="F26" s="492"/>
      <c r="G26" s="492"/>
      <c r="H26" s="492"/>
    </row>
    <row r="27" spans="1:8">
      <c r="E27" s="491" t="s">
        <v>291</v>
      </c>
      <c r="F27" s="491"/>
      <c r="G27" s="491"/>
      <c r="H27" s="491"/>
    </row>
    <row r="30" spans="1:8" ht="29.25" customHeight="1">
      <c r="A30" s="496" t="s">
        <v>229</v>
      </c>
      <c r="B30" s="496"/>
      <c r="C30" s="496"/>
      <c r="D30" s="496"/>
      <c r="E30" s="492" t="s">
        <v>230</v>
      </c>
      <c r="F30" s="492"/>
      <c r="G30" s="492"/>
      <c r="H30" s="492"/>
    </row>
    <row r="31" spans="1:8">
      <c r="E31" s="491" t="s">
        <v>291</v>
      </c>
      <c r="F31" s="491"/>
      <c r="G31" s="491"/>
      <c r="H31" s="491"/>
    </row>
  </sheetData>
  <sheetProtection formatCells="0" formatColumns="0" formatRows="0" insertColumns="0" insertRows="0" insertHyperlinks="0" deleteColumns="0" deleteRows="0" sort="0" autoFilter="0" pivotTables="0"/>
  <mergeCells count="23">
    <mergeCell ref="A2:H2"/>
    <mergeCell ref="A9:H9"/>
    <mergeCell ref="C11:F11"/>
    <mergeCell ref="A15:H15"/>
    <mergeCell ref="B12:G12"/>
    <mergeCell ref="A14:B14"/>
    <mergeCell ref="A6:H6"/>
    <mergeCell ref="E26:H26"/>
    <mergeCell ref="E27:H27"/>
    <mergeCell ref="E30:H30"/>
    <mergeCell ref="E31:H31"/>
    <mergeCell ref="A3:H3"/>
    <mergeCell ref="C17:E17"/>
    <mergeCell ref="C18:E18"/>
    <mergeCell ref="A26:D26"/>
    <mergeCell ref="A30:D30"/>
    <mergeCell ref="C16:E16"/>
    <mergeCell ref="C19:E19"/>
    <mergeCell ref="C20:E20"/>
    <mergeCell ref="C21:E21"/>
    <mergeCell ref="C22:E22"/>
    <mergeCell ref="C23:E23"/>
    <mergeCell ref="C24:E24"/>
  </mergeCells>
  <pageMargins left="0.70866141732283472" right="0.51181102362204722" top="0.74803149606299213" bottom="0.74803149606299213" header="0.31496062992125984" footer="0.31496062992125984"/>
  <pageSetup paperSize="9" orientation="portrait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9AE12-86DF-4351-8A9D-2CC172A6A7E4}">
  <dimension ref="A1:Q33"/>
  <sheetViews>
    <sheetView topLeftCell="A7" zoomScaleNormal="100" workbookViewId="0">
      <selection activeCell="M7" sqref="M7:N7"/>
    </sheetView>
  </sheetViews>
  <sheetFormatPr defaultRowHeight="15"/>
  <cols>
    <col min="1" max="4" width="9.140625" style="156"/>
    <col min="5" max="5" width="11.7109375" style="156" customWidth="1"/>
    <col min="6" max="6" width="4.28515625" style="156" customWidth="1"/>
    <col min="7" max="8" width="9.140625" style="156"/>
    <col min="9" max="9" width="6.5703125" style="156" customWidth="1"/>
    <col min="10" max="10" width="9.140625" style="156"/>
    <col min="11" max="11" width="5.28515625" style="156" customWidth="1"/>
    <col min="12" max="12" width="7.140625" style="156" customWidth="1"/>
    <col min="13" max="13" width="7.5703125" style="156" customWidth="1"/>
    <col min="14" max="14" width="17.85546875" style="156" customWidth="1"/>
    <col min="15" max="260" width="9.140625" style="156"/>
    <col min="261" max="261" width="11.7109375" style="156" customWidth="1"/>
    <col min="262" max="262" width="4.28515625" style="156" customWidth="1"/>
    <col min="263" max="264" width="9.140625" style="156"/>
    <col min="265" max="265" width="6.5703125" style="156" customWidth="1"/>
    <col min="266" max="266" width="9.140625" style="156"/>
    <col min="267" max="267" width="5.28515625" style="156" customWidth="1"/>
    <col min="268" max="268" width="7.140625" style="156" customWidth="1"/>
    <col min="269" max="269" width="7.5703125" style="156" customWidth="1"/>
    <col min="270" max="270" width="17.85546875" style="156" customWidth="1"/>
    <col min="271" max="516" width="9.140625" style="156"/>
    <col min="517" max="517" width="11.7109375" style="156" customWidth="1"/>
    <col min="518" max="518" width="4.28515625" style="156" customWidth="1"/>
    <col min="519" max="520" width="9.140625" style="156"/>
    <col min="521" max="521" width="6.5703125" style="156" customWidth="1"/>
    <col min="522" max="522" width="9.140625" style="156"/>
    <col min="523" max="523" width="5.28515625" style="156" customWidth="1"/>
    <col min="524" max="524" width="7.140625" style="156" customWidth="1"/>
    <col min="525" max="525" width="7.5703125" style="156" customWidth="1"/>
    <col min="526" max="526" width="17.85546875" style="156" customWidth="1"/>
    <col min="527" max="772" width="9.140625" style="156"/>
    <col min="773" max="773" width="11.7109375" style="156" customWidth="1"/>
    <col min="774" max="774" width="4.28515625" style="156" customWidth="1"/>
    <col min="775" max="776" width="9.140625" style="156"/>
    <col min="777" max="777" width="6.5703125" style="156" customWidth="1"/>
    <col min="778" max="778" width="9.140625" style="156"/>
    <col min="779" max="779" width="5.28515625" style="156" customWidth="1"/>
    <col min="780" max="780" width="7.140625" style="156" customWidth="1"/>
    <col min="781" max="781" width="7.5703125" style="156" customWidth="1"/>
    <col min="782" max="782" width="17.85546875" style="156" customWidth="1"/>
    <col min="783" max="1028" width="9.140625" style="156"/>
    <col min="1029" max="1029" width="11.7109375" style="156" customWidth="1"/>
    <col min="1030" max="1030" width="4.28515625" style="156" customWidth="1"/>
    <col min="1031" max="1032" width="9.140625" style="156"/>
    <col min="1033" max="1033" width="6.5703125" style="156" customWidth="1"/>
    <col min="1034" max="1034" width="9.140625" style="156"/>
    <col min="1035" max="1035" width="5.28515625" style="156" customWidth="1"/>
    <col min="1036" max="1036" width="7.140625" style="156" customWidth="1"/>
    <col min="1037" max="1037" width="7.5703125" style="156" customWidth="1"/>
    <col min="1038" max="1038" width="17.85546875" style="156" customWidth="1"/>
    <col min="1039" max="1284" width="9.140625" style="156"/>
    <col min="1285" max="1285" width="11.7109375" style="156" customWidth="1"/>
    <col min="1286" max="1286" width="4.28515625" style="156" customWidth="1"/>
    <col min="1287" max="1288" width="9.140625" style="156"/>
    <col min="1289" max="1289" width="6.5703125" style="156" customWidth="1"/>
    <col min="1290" max="1290" width="9.140625" style="156"/>
    <col min="1291" max="1291" width="5.28515625" style="156" customWidth="1"/>
    <col min="1292" max="1292" width="7.140625" style="156" customWidth="1"/>
    <col min="1293" max="1293" width="7.5703125" style="156" customWidth="1"/>
    <col min="1294" max="1294" width="17.85546875" style="156" customWidth="1"/>
    <col min="1295" max="1540" width="9.140625" style="156"/>
    <col min="1541" max="1541" width="11.7109375" style="156" customWidth="1"/>
    <col min="1542" max="1542" width="4.28515625" style="156" customWidth="1"/>
    <col min="1543" max="1544" width="9.140625" style="156"/>
    <col min="1545" max="1545" width="6.5703125" style="156" customWidth="1"/>
    <col min="1546" max="1546" width="9.140625" style="156"/>
    <col min="1547" max="1547" width="5.28515625" style="156" customWidth="1"/>
    <col min="1548" max="1548" width="7.140625" style="156" customWidth="1"/>
    <col min="1549" max="1549" width="7.5703125" style="156" customWidth="1"/>
    <col min="1550" max="1550" width="17.85546875" style="156" customWidth="1"/>
    <col min="1551" max="1796" width="9.140625" style="156"/>
    <col min="1797" max="1797" width="11.7109375" style="156" customWidth="1"/>
    <col min="1798" max="1798" width="4.28515625" style="156" customWidth="1"/>
    <col min="1799" max="1800" width="9.140625" style="156"/>
    <col min="1801" max="1801" width="6.5703125" style="156" customWidth="1"/>
    <col min="1802" max="1802" width="9.140625" style="156"/>
    <col min="1803" max="1803" width="5.28515625" style="156" customWidth="1"/>
    <col min="1804" max="1804" width="7.140625" style="156" customWidth="1"/>
    <col min="1805" max="1805" width="7.5703125" style="156" customWidth="1"/>
    <col min="1806" max="1806" width="17.85546875" style="156" customWidth="1"/>
    <col min="1807" max="2052" width="9.140625" style="156"/>
    <col min="2053" max="2053" width="11.7109375" style="156" customWidth="1"/>
    <col min="2054" max="2054" width="4.28515625" style="156" customWidth="1"/>
    <col min="2055" max="2056" width="9.140625" style="156"/>
    <col min="2057" max="2057" width="6.5703125" style="156" customWidth="1"/>
    <col min="2058" max="2058" width="9.140625" style="156"/>
    <col min="2059" max="2059" width="5.28515625" style="156" customWidth="1"/>
    <col min="2060" max="2060" width="7.140625" style="156" customWidth="1"/>
    <col min="2061" max="2061" width="7.5703125" style="156" customWidth="1"/>
    <col min="2062" max="2062" width="17.85546875" style="156" customWidth="1"/>
    <col min="2063" max="2308" width="9.140625" style="156"/>
    <col min="2309" max="2309" width="11.7109375" style="156" customWidth="1"/>
    <col min="2310" max="2310" width="4.28515625" style="156" customWidth="1"/>
    <col min="2311" max="2312" width="9.140625" style="156"/>
    <col min="2313" max="2313" width="6.5703125" style="156" customWidth="1"/>
    <col min="2314" max="2314" width="9.140625" style="156"/>
    <col min="2315" max="2315" width="5.28515625" style="156" customWidth="1"/>
    <col min="2316" max="2316" width="7.140625" style="156" customWidth="1"/>
    <col min="2317" max="2317" width="7.5703125" style="156" customWidth="1"/>
    <col min="2318" max="2318" width="17.85546875" style="156" customWidth="1"/>
    <col min="2319" max="2564" width="9.140625" style="156"/>
    <col min="2565" max="2565" width="11.7109375" style="156" customWidth="1"/>
    <col min="2566" max="2566" width="4.28515625" style="156" customWidth="1"/>
    <col min="2567" max="2568" width="9.140625" style="156"/>
    <col min="2569" max="2569" width="6.5703125" style="156" customWidth="1"/>
    <col min="2570" max="2570" width="9.140625" style="156"/>
    <col min="2571" max="2571" width="5.28515625" style="156" customWidth="1"/>
    <col min="2572" max="2572" width="7.140625" style="156" customWidth="1"/>
    <col min="2573" max="2573" width="7.5703125" style="156" customWidth="1"/>
    <col min="2574" max="2574" width="17.85546875" style="156" customWidth="1"/>
    <col min="2575" max="2820" width="9.140625" style="156"/>
    <col min="2821" max="2821" width="11.7109375" style="156" customWidth="1"/>
    <col min="2822" max="2822" width="4.28515625" style="156" customWidth="1"/>
    <col min="2823" max="2824" width="9.140625" style="156"/>
    <col min="2825" max="2825" width="6.5703125" style="156" customWidth="1"/>
    <col min="2826" max="2826" width="9.140625" style="156"/>
    <col min="2827" max="2827" width="5.28515625" style="156" customWidth="1"/>
    <col min="2828" max="2828" width="7.140625" style="156" customWidth="1"/>
    <col min="2829" max="2829" width="7.5703125" style="156" customWidth="1"/>
    <col min="2830" max="2830" width="17.85546875" style="156" customWidth="1"/>
    <col min="2831" max="3076" width="9.140625" style="156"/>
    <col min="3077" max="3077" width="11.7109375" style="156" customWidth="1"/>
    <col min="3078" max="3078" width="4.28515625" style="156" customWidth="1"/>
    <col min="3079" max="3080" width="9.140625" style="156"/>
    <col min="3081" max="3081" width="6.5703125" style="156" customWidth="1"/>
    <col min="3082" max="3082" width="9.140625" style="156"/>
    <col min="3083" max="3083" width="5.28515625" style="156" customWidth="1"/>
    <col min="3084" max="3084" width="7.140625" style="156" customWidth="1"/>
    <col min="3085" max="3085" width="7.5703125" style="156" customWidth="1"/>
    <col min="3086" max="3086" width="17.85546875" style="156" customWidth="1"/>
    <col min="3087" max="3332" width="9.140625" style="156"/>
    <col min="3333" max="3333" width="11.7109375" style="156" customWidth="1"/>
    <col min="3334" max="3334" width="4.28515625" style="156" customWidth="1"/>
    <col min="3335" max="3336" width="9.140625" style="156"/>
    <col min="3337" max="3337" width="6.5703125" style="156" customWidth="1"/>
    <col min="3338" max="3338" width="9.140625" style="156"/>
    <col min="3339" max="3339" width="5.28515625" style="156" customWidth="1"/>
    <col min="3340" max="3340" width="7.140625" style="156" customWidth="1"/>
    <col min="3341" max="3341" width="7.5703125" style="156" customWidth="1"/>
    <col min="3342" max="3342" width="17.85546875" style="156" customWidth="1"/>
    <col min="3343" max="3588" width="9.140625" style="156"/>
    <col min="3589" max="3589" width="11.7109375" style="156" customWidth="1"/>
    <col min="3590" max="3590" width="4.28515625" style="156" customWidth="1"/>
    <col min="3591" max="3592" width="9.140625" style="156"/>
    <col min="3593" max="3593" width="6.5703125" style="156" customWidth="1"/>
    <col min="3594" max="3594" width="9.140625" style="156"/>
    <col min="3595" max="3595" width="5.28515625" style="156" customWidth="1"/>
    <col min="3596" max="3596" width="7.140625" style="156" customWidth="1"/>
    <col min="3597" max="3597" width="7.5703125" style="156" customWidth="1"/>
    <col min="3598" max="3598" width="17.85546875" style="156" customWidth="1"/>
    <col min="3599" max="3844" width="9.140625" style="156"/>
    <col min="3845" max="3845" width="11.7109375" style="156" customWidth="1"/>
    <col min="3846" max="3846" width="4.28515625" style="156" customWidth="1"/>
    <col min="3847" max="3848" width="9.140625" style="156"/>
    <col min="3849" max="3849" width="6.5703125" style="156" customWidth="1"/>
    <col min="3850" max="3850" width="9.140625" style="156"/>
    <col min="3851" max="3851" width="5.28515625" style="156" customWidth="1"/>
    <col min="3852" max="3852" width="7.140625" style="156" customWidth="1"/>
    <col min="3853" max="3853" width="7.5703125" style="156" customWidth="1"/>
    <col min="3854" max="3854" width="17.85546875" style="156" customWidth="1"/>
    <col min="3855" max="4100" width="9.140625" style="156"/>
    <col min="4101" max="4101" width="11.7109375" style="156" customWidth="1"/>
    <col min="4102" max="4102" width="4.28515625" style="156" customWidth="1"/>
    <col min="4103" max="4104" width="9.140625" style="156"/>
    <col min="4105" max="4105" width="6.5703125" style="156" customWidth="1"/>
    <col min="4106" max="4106" width="9.140625" style="156"/>
    <col min="4107" max="4107" width="5.28515625" style="156" customWidth="1"/>
    <col min="4108" max="4108" width="7.140625" style="156" customWidth="1"/>
    <col min="4109" max="4109" width="7.5703125" style="156" customWidth="1"/>
    <col min="4110" max="4110" width="17.85546875" style="156" customWidth="1"/>
    <col min="4111" max="4356" width="9.140625" style="156"/>
    <col min="4357" max="4357" width="11.7109375" style="156" customWidth="1"/>
    <col min="4358" max="4358" width="4.28515625" style="156" customWidth="1"/>
    <col min="4359" max="4360" width="9.140625" style="156"/>
    <col min="4361" max="4361" width="6.5703125" style="156" customWidth="1"/>
    <col min="4362" max="4362" width="9.140625" style="156"/>
    <col min="4363" max="4363" width="5.28515625" style="156" customWidth="1"/>
    <col min="4364" max="4364" width="7.140625" style="156" customWidth="1"/>
    <col min="4365" max="4365" width="7.5703125" style="156" customWidth="1"/>
    <col min="4366" max="4366" width="17.85546875" style="156" customWidth="1"/>
    <col min="4367" max="4612" width="9.140625" style="156"/>
    <col min="4613" max="4613" width="11.7109375" style="156" customWidth="1"/>
    <col min="4614" max="4614" width="4.28515625" style="156" customWidth="1"/>
    <col min="4615" max="4616" width="9.140625" style="156"/>
    <col min="4617" max="4617" width="6.5703125" style="156" customWidth="1"/>
    <col min="4618" max="4618" width="9.140625" style="156"/>
    <col min="4619" max="4619" width="5.28515625" style="156" customWidth="1"/>
    <col min="4620" max="4620" width="7.140625" style="156" customWidth="1"/>
    <col min="4621" max="4621" width="7.5703125" style="156" customWidth="1"/>
    <col min="4622" max="4622" width="17.85546875" style="156" customWidth="1"/>
    <col min="4623" max="4868" width="9.140625" style="156"/>
    <col min="4869" max="4869" width="11.7109375" style="156" customWidth="1"/>
    <col min="4870" max="4870" width="4.28515625" style="156" customWidth="1"/>
    <col min="4871" max="4872" width="9.140625" style="156"/>
    <col min="4873" max="4873" width="6.5703125" style="156" customWidth="1"/>
    <col min="4874" max="4874" width="9.140625" style="156"/>
    <col min="4875" max="4875" width="5.28515625" style="156" customWidth="1"/>
    <col min="4876" max="4876" width="7.140625" style="156" customWidth="1"/>
    <col min="4877" max="4877" width="7.5703125" style="156" customWidth="1"/>
    <col min="4878" max="4878" width="17.85546875" style="156" customWidth="1"/>
    <col min="4879" max="5124" width="9.140625" style="156"/>
    <col min="5125" max="5125" width="11.7109375" style="156" customWidth="1"/>
    <col min="5126" max="5126" width="4.28515625" style="156" customWidth="1"/>
    <col min="5127" max="5128" width="9.140625" style="156"/>
    <col min="5129" max="5129" width="6.5703125" style="156" customWidth="1"/>
    <col min="5130" max="5130" width="9.140625" style="156"/>
    <col min="5131" max="5131" width="5.28515625" style="156" customWidth="1"/>
    <col min="5132" max="5132" width="7.140625" style="156" customWidth="1"/>
    <col min="5133" max="5133" width="7.5703125" style="156" customWidth="1"/>
    <col min="5134" max="5134" width="17.85546875" style="156" customWidth="1"/>
    <col min="5135" max="5380" width="9.140625" style="156"/>
    <col min="5381" max="5381" width="11.7109375" style="156" customWidth="1"/>
    <col min="5382" max="5382" width="4.28515625" style="156" customWidth="1"/>
    <col min="5383" max="5384" width="9.140625" style="156"/>
    <col min="5385" max="5385" width="6.5703125" style="156" customWidth="1"/>
    <col min="5386" max="5386" width="9.140625" style="156"/>
    <col min="5387" max="5387" width="5.28515625" style="156" customWidth="1"/>
    <col min="5388" max="5388" width="7.140625" style="156" customWidth="1"/>
    <col min="5389" max="5389" width="7.5703125" style="156" customWidth="1"/>
    <col min="5390" max="5390" width="17.85546875" style="156" customWidth="1"/>
    <col min="5391" max="5636" width="9.140625" style="156"/>
    <col min="5637" max="5637" width="11.7109375" style="156" customWidth="1"/>
    <col min="5638" max="5638" width="4.28515625" style="156" customWidth="1"/>
    <col min="5639" max="5640" width="9.140625" style="156"/>
    <col min="5641" max="5641" width="6.5703125" style="156" customWidth="1"/>
    <col min="5642" max="5642" width="9.140625" style="156"/>
    <col min="5643" max="5643" width="5.28515625" style="156" customWidth="1"/>
    <col min="5644" max="5644" width="7.140625" style="156" customWidth="1"/>
    <col min="5645" max="5645" width="7.5703125" style="156" customWidth="1"/>
    <col min="5646" max="5646" width="17.85546875" style="156" customWidth="1"/>
    <col min="5647" max="5892" width="9.140625" style="156"/>
    <col min="5893" max="5893" width="11.7109375" style="156" customWidth="1"/>
    <col min="5894" max="5894" width="4.28515625" style="156" customWidth="1"/>
    <col min="5895" max="5896" width="9.140625" style="156"/>
    <col min="5897" max="5897" width="6.5703125" style="156" customWidth="1"/>
    <col min="5898" max="5898" width="9.140625" style="156"/>
    <col min="5899" max="5899" width="5.28515625" style="156" customWidth="1"/>
    <col min="5900" max="5900" width="7.140625" style="156" customWidth="1"/>
    <col min="5901" max="5901" width="7.5703125" style="156" customWidth="1"/>
    <col min="5902" max="5902" width="17.85546875" style="156" customWidth="1"/>
    <col min="5903" max="6148" width="9.140625" style="156"/>
    <col min="6149" max="6149" width="11.7109375" style="156" customWidth="1"/>
    <col min="6150" max="6150" width="4.28515625" style="156" customWidth="1"/>
    <col min="6151" max="6152" width="9.140625" style="156"/>
    <col min="6153" max="6153" width="6.5703125" style="156" customWidth="1"/>
    <col min="6154" max="6154" width="9.140625" style="156"/>
    <col min="6155" max="6155" width="5.28515625" style="156" customWidth="1"/>
    <col min="6156" max="6156" width="7.140625" style="156" customWidth="1"/>
    <col min="6157" max="6157" width="7.5703125" style="156" customWidth="1"/>
    <col min="6158" max="6158" width="17.85546875" style="156" customWidth="1"/>
    <col min="6159" max="6404" width="9.140625" style="156"/>
    <col min="6405" max="6405" width="11.7109375" style="156" customWidth="1"/>
    <col min="6406" max="6406" width="4.28515625" style="156" customWidth="1"/>
    <col min="6407" max="6408" width="9.140625" style="156"/>
    <col min="6409" max="6409" width="6.5703125" style="156" customWidth="1"/>
    <col min="6410" max="6410" width="9.140625" style="156"/>
    <col min="6411" max="6411" width="5.28515625" style="156" customWidth="1"/>
    <col min="6412" max="6412" width="7.140625" style="156" customWidth="1"/>
    <col min="6413" max="6413" width="7.5703125" style="156" customWidth="1"/>
    <col min="6414" max="6414" width="17.85546875" style="156" customWidth="1"/>
    <col min="6415" max="6660" width="9.140625" style="156"/>
    <col min="6661" max="6661" width="11.7109375" style="156" customWidth="1"/>
    <col min="6662" max="6662" width="4.28515625" style="156" customWidth="1"/>
    <col min="6663" max="6664" width="9.140625" style="156"/>
    <col min="6665" max="6665" width="6.5703125" style="156" customWidth="1"/>
    <col min="6666" max="6666" width="9.140625" style="156"/>
    <col min="6667" max="6667" width="5.28515625" style="156" customWidth="1"/>
    <col min="6668" max="6668" width="7.140625" style="156" customWidth="1"/>
    <col min="6669" max="6669" width="7.5703125" style="156" customWidth="1"/>
    <col min="6670" max="6670" width="17.85546875" style="156" customWidth="1"/>
    <col min="6671" max="6916" width="9.140625" style="156"/>
    <col min="6917" max="6917" width="11.7109375" style="156" customWidth="1"/>
    <col min="6918" max="6918" width="4.28515625" style="156" customWidth="1"/>
    <col min="6919" max="6920" width="9.140625" style="156"/>
    <col min="6921" max="6921" width="6.5703125" style="156" customWidth="1"/>
    <col min="6922" max="6922" width="9.140625" style="156"/>
    <col min="6923" max="6923" width="5.28515625" style="156" customWidth="1"/>
    <col min="6924" max="6924" width="7.140625" style="156" customWidth="1"/>
    <col min="6925" max="6925" width="7.5703125" style="156" customWidth="1"/>
    <col min="6926" max="6926" width="17.85546875" style="156" customWidth="1"/>
    <col min="6927" max="7172" width="9.140625" style="156"/>
    <col min="7173" max="7173" width="11.7109375" style="156" customWidth="1"/>
    <col min="7174" max="7174" width="4.28515625" style="156" customWidth="1"/>
    <col min="7175" max="7176" width="9.140625" style="156"/>
    <col min="7177" max="7177" width="6.5703125" style="156" customWidth="1"/>
    <col min="7178" max="7178" width="9.140625" style="156"/>
    <col min="7179" max="7179" width="5.28515625" style="156" customWidth="1"/>
    <col min="7180" max="7180" width="7.140625" style="156" customWidth="1"/>
    <col min="7181" max="7181" width="7.5703125" style="156" customWidth="1"/>
    <col min="7182" max="7182" width="17.85546875" style="156" customWidth="1"/>
    <col min="7183" max="7428" width="9.140625" style="156"/>
    <col min="7429" max="7429" width="11.7109375" style="156" customWidth="1"/>
    <col min="7430" max="7430" width="4.28515625" style="156" customWidth="1"/>
    <col min="7431" max="7432" width="9.140625" style="156"/>
    <col min="7433" max="7433" width="6.5703125" style="156" customWidth="1"/>
    <col min="7434" max="7434" width="9.140625" style="156"/>
    <col min="7435" max="7435" width="5.28515625" style="156" customWidth="1"/>
    <col min="7436" max="7436" width="7.140625" style="156" customWidth="1"/>
    <col min="7437" max="7437" width="7.5703125" style="156" customWidth="1"/>
    <col min="7438" max="7438" width="17.85546875" style="156" customWidth="1"/>
    <col min="7439" max="7684" width="9.140625" style="156"/>
    <col min="7685" max="7685" width="11.7109375" style="156" customWidth="1"/>
    <col min="7686" max="7686" width="4.28515625" style="156" customWidth="1"/>
    <col min="7687" max="7688" width="9.140625" style="156"/>
    <col min="7689" max="7689" width="6.5703125" style="156" customWidth="1"/>
    <col min="7690" max="7690" width="9.140625" style="156"/>
    <col min="7691" max="7691" width="5.28515625" style="156" customWidth="1"/>
    <col min="7692" max="7692" width="7.140625" style="156" customWidth="1"/>
    <col min="7693" max="7693" width="7.5703125" style="156" customWidth="1"/>
    <col min="7694" max="7694" width="17.85546875" style="156" customWidth="1"/>
    <col min="7695" max="7940" width="9.140625" style="156"/>
    <col min="7941" max="7941" width="11.7109375" style="156" customWidth="1"/>
    <col min="7942" max="7942" width="4.28515625" style="156" customWidth="1"/>
    <col min="7943" max="7944" width="9.140625" style="156"/>
    <col min="7945" max="7945" width="6.5703125" style="156" customWidth="1"/>
    <col min="7946" max="7946" width="9.140625" style="156"/>
    <col min="7947" max="7947" width="5.28515625" style="156" customWidth="1"/>
    <col min="7948" max="7948" width="7.140625" style="156" customWidth="1"/>
    <col min="7949" max="7949" width="7.5703125" style="156" customWidth="1"/>
    <col min="7950" max="7950" width="17.85546875" style="156" customWidth="1"/>
    <col min="7951" max="8196" width="9.140625" style="156"/>
    <col min="8197" max="8197" width="11.7109375" style="156" customWidth="1"/>
    <col min="8198" max="8198" width="4.28515625" style="156" customWidth="1"/>
    <col min="8199" max="8200" width="9.140625" style="156"/>
    <col min="8201" max="8201" width="6.5703125" style="156" customWidth="1"/>
    <col min="8202" max="8202" width="9.140625" style="156"/>
    <col min="8203" max="8203" width="5.28515625" style="156" customWidth="1"/>
    <col min="8204" max="8204" width="7.140625" style="156" customWidth="1"/>
    <col min="8205" max="8205" width="7.5703125" style="156" customWidth="1"/>
    <col min="8206" max="8206" width="17.85546875" style="156" customWidth="1"/>
    <col min="8207" max="8452" width="9.140625" style="156"/>
    <col min="8453" max="8453" width="11.7109375" style="156" customWidth="1"/>
    <col min="8454" max="8454" width="4.28515625" style="156" customWidth="1"/>
    <col min="8455" max="8456" width="9.140625" style="156"/>
    <col min="8457" max="8457" width="6.5703125" style="156" customWidth="1"/>
    <col min="8458" max="8458" width="9.140625" style="156"/>
    <col min="8459" max="8459" width="5.28515625" style="156" customWidth="1"/>
    <col min="8460" max="8460" width="7.140625" style="156" customWidth="1"/>
    <col min="8461" max="8461" width="7.5703125" style="156" customWidth="1"/>
    <col min="8462" max="8462" width="17.85546875" style="156" customWidth="1"/>
    <col min="8463" max="8708" width="9.140625" style="156"/>
    <col min="8709" max="8709" width="11.7109375" style="156" customWidth="1"/>
    <col min="8710" max="8710" width="4.28515625" style="156" customWidth="1"/>
    <col min="8711" max="8712" width="9.140625" style="156"/>
    <col min="8713" max="8713" width="6.5703125" style="156" customWidth="1"/>
    <col min="8714" max="8714" width="9.140625" style="156"/>
    <col min="8715" max="8715" width="5.28515625" style="156" customWidth="1"/>
    <col min="8716" max="8716" width="7.140625" style="156" customWidth="1"/>
    <col min="8717" max="8717" width="7.5703125" style="156" customWidth="1"/>
    <col min="8718" max="8718" width="17.85546875" style="156" customWidth="1"/>
    <col min="8719" max="8964" width="9.140625" style="156"/>
    <col min="8965" max="8965" width="11.7109375" style="156" customWidth="1"/>
    <col min="8966" max="8966" width="4.28515625" style="156" customWidth="1"/>
    <col min="8967" max="8968" width="9.140625" style="156"/>
    <col min="8969" max="8969" width="6.5703125" style="156" customWidth="1"/>
    <col min="8970" max="8970" width="9.140625" style="156"/>
    <col min="8971" max="8971" width="5.28515625" style="156" customWidth="1"/>
    <col min="8972" max="8972" width="7.140625" style="156" customWidth="1"/>
    <col min="8973" max="8973" width="7.5703125" style="156" customWidth="1"/>
    <col min="8974" max="8974" width="17.85546875" style="156" customWidth="1"/>
    <col min="8975" max="9220" width="9.140625" style="156"/>
    <col min="9221" max="9221" width="11.7109375" style="156" customWidth="1"/>
    <col min="9222" max="9222" width="4.28515625" style="156" customWidth="1"/>
    <col min="9223" max="9224" width="9.140625" style="156"/>
    <col min="9225" max="9225" width="6.5703125" style="156" customWidth="1"/>
    <col min="9226" max="9226" width="9.140625" style="156"/>
    <col min="9227" max="9227" width="5.28515625" style="156" customWidth="1"/>
    <col min="9228" max="9228" width="7.140625" style="156" customWidth="1"/>
    <col min="9229" max="9229" width="7.5703125" style="156" customWidth="1"/>
    <col min="9230" max="9230" width="17.85546875" style="156" customWidth="1"/>
    <col min="9231" max="9476" width="9.140625" style="156"/>
    <col min="9477" max="9477" width="11.7109375" style="156" customWidth="1"/>
    <col min="9478" max="9478" width="4.28515625" style="156" customWidth="1"/>
    <col min="9479" max="9480" width="9.140625" style="156"/>
    <col min="9481" max="9481" width="6.5703125" style="156" customWidth="1"/>
    <col min="9482" max="9482" width="9.140625" style="156"/>
    <col min="9483" max="9483" width="5.28515625" style="156" customWidth="1"/>
    <col min="9484" max="9484" width="7.140625" style="156" customWidth="1"/>
    <col min="9485" max="9485" width="7.5703125" style="156" customWidth="1"/>
    <col min="9486" max="9486" width="17.85546875" style="156" customWidth="1"/>
    <col min="9487" max="9732" width="9.140625" style="156"/>
    <col min="9733" max="9733" width="11.7109375" style="156" customWidth="1"/>
    <col min="9734" max="9734" width="4.28515625" style="156" customWidth="1"/>
    <col min="9735" max="9736" width="9.140625" style="156"/>
    <col min="9737" max="9737" width="6.5703125" style="156" customWidth="1"/>
    <col min="9738" max="9738" width="9.140625" style="156"/>
    <col min="9739" max="9739" width="5.28515625" style="156" customWidth="1"/>
    <col min="9740" max="9740" width="7.140625" style="156" customWidth="1"/>
    <col min="9741" max="9741" width="7.5703125" style="156" customWidth="1"/>
    <col min="9742" max="9742" width="17.85546875" style="156" customWidth="1"/>
    <col min="9743" max="9988" width="9.140625" style="156"/>
    <col min="9989" max="9989" width="11.7109375" style="156" customWidth="1"/>
    <col min="9990" max="9990" width="4.28515625" style="156" customWidth="1"/>
    <col min="9991" max="9992" width="9.140625" style="156"/>
    <col min="9993" max="9993" width="6.5703125" style="156" customWidth="1"/>
    <col min="9994" max="9994" width="9.140625" style="156"/>
    <col min="9995" max="9995" width="5.28515625" style="156" customWidth="1"/>
    <col min="9996" max="9996" width="7.140625" style="156" customWidth="1"/>
    <col min="9997" max="9997" width="7.5703125" style="156" customWidth="1"/>
    <col min="9998" max="9998" width="17.85546875" style="156" customWidth="1"/>
    <col min="9999" max="10244" width="9.140625" style="156"/>
    <col min="10245" max="10245" width="11.7109375" style="156" customWidth="1"/>
    <col min="10246" max="10246" width="4.28515625" style="156" customWidth="1"/>
    <col min="10247" max="10248" width="9.140625" style="156"/>
    <col min="10249" max="10249" width="6.5703125" style="156" customWidth="1"/>
    <col min="10250" max="10250" width="9.140625" style="156"/>
    <col min="10251" max="10251" width="5.28515625" style="156" customWidth="1"/>
    <col min="10252" max="10252" width="7.140625" style="156" customWidth="1"/>
    <col min="10253" max="10253" width="7.5703125" style="156" customWidth="1"/>
    <col min="10254" max="10254" width="17.85546875" style="156" customWidth="1"/>
    <col min="10255" max="10500" width="9.140625" style="156"/>
    <col min="10501" max="10501" width="11.7109375" style="156" customWidth="1"/>
    <col min="10502" max="10502" width="4.28515625" style="156" customWidth="1"/>
    <col min="10503" max="10504" width="9.140625" style="156"/>
    <col min="10505" max="10505" width="6.5703125" style="156" customWidth="1"/>
    <col min="10506" max="10506" width="9.140625" style="156"/>
    <col min="10507" max="10507" width="5.28515625" style="156" customWidth="1"/>
    <col min="10508" max="10508" width="7.140625" style="156" customWidth="1"/>
    <col min="10509" max="10509" width="7.5703125" style="156" customWidth="1"/>
    <col min="10510" max="10510" width="17.85546875" style="156" customWidth="1"/>
    <col min="10511" max="10756" width="9.140625" style="156"/>
    <col min="10757" max="10757" width="11.7109375" style="156" customWidth="1"/>
    <col min="10758" max="10758" width="4.28515625" style="156" customWidth="1"/>
    <col min="10759" max="10760" width="9.140625" style="156"/>
    <col min="10761" max="10761" width="6.5703125" style="156" customWidth="1"/>
    <col min="10762" max="10762" width="9.140625" style="156"/>
    <col min="10763" max="10763" width="5.28515625" style="156" customWidth="1"/>
    <col min="10764" max="10764" width="7.140625" style="156" customWidth="1"/>
    <col min="10765" max="10765" width="7.5703125" style="156" customWidth="1"/>
    <col min="10766" max="10766" width="17.85546875" style="156" customWidth="1"/>
    <col min="10767" max="11012" width="9.140625" style="156"/>
    <col min="11013" max="11013" width="11.7109375" style="156" customWidth="1"/>
    <col min="11014" max="11014" width="4.28515625" style="156" customWidth="1"/>
    <col min="11015" max="11016" width="9.140625" style="156"/>
    <col min="11017" max="11017" width="6.5703125" style="156" customWidth="1"/>
    <col min="11018" max="11018" width="9.140625" style="156"/>
    <col min="11019" max="11019" width="5.28515625" style="156" customWidth="1"/>
    <col min="11020" max="11020" width="7.140625" style="156" customWidth="1"/>
    <col min="11021" max="11021" width="7.5703125" style="156" customWidth="1"/>
    <col min="11022" max="11022" width="17.85546875" style="156" customWidth="1"/>
    <col min="11023" max="11268" width="9.140625" style="156"/>
    <col min="11269" max="11269" width="11.7109375" style="156" customWidth="1"/>
    <col min="11270" max="11270" width="4.28515625" style="156" customWidth="1"/>
    <col min="11271" max="11272" width="9.140625" style="156"/>
    <col min="11273" max="11273" width="6.5703125" style="156" customWidth="1"/>
    <col min="11274" max="11274" width="9.140625" style="156"/>
    <col min="11275" max="11275" width="5.28515625" style="156" customWidth="1"/>
    <col min="11276" max="11276" width="7.140625" style="156" customWidth="1"/>
    <col min="11277" max="11277" width="7.5703125" style="156" customWidth="1"/>
    <col min="11278" max="11278" width="17.85546875" style="156" customWidth="1"/>
    <col min="11279" max="11524" width="9.140625" style="156"/>
    <col min="11525" max="11525" width="11.7109375" style="156" customWidth="1"/>
    <col min="11526" max="11526" width="4.28515625" style="156" customWidth="1"/>
    <col min="11527" max="11528" width="9.140625" style="156"/>
    <col min="11529" max="11529" width="6.5703125" style="156" customWidth="1"/>
    <col min="11530" max="11530" width="9.140625" style="156"/>
    <col min="11531" max="11531" width="5.28515625" style="156" customWidth="1"/>
    <col min="11532" max="11532" width="7.140625" style="156" customWidth="1"/>
    <col min="11533" max="11533" width="7.5703125" style="156" customWidth="1"/>
    <col min="11534" max="11534" width="17.85546875" style="156" customWidth="1"/>
    <col min="11535" max="11780" width="9.140625" style="156"/>
    <col min="11781" max="11781" width="11.7109375" style="156" customWidth="1"/>
    <col min="11782" max="11782" width="4.28515625" style="156" customWidth="1"/>
    <col min="11783" max="11784" width="9.140625" style="156"/>
    <col min="11785" max="11785" width="6.5703125" style="156" customWidth="1"/>
    <col min="11786" max="11786" width="9.140625" style="156"/>
    <col min="11787" max="11787" width="5.28515625" style="156" customWidth="1"/>
    <col min="11788" max="11788" width="7.140625" style="156" customWidth="1"/>
    <col min="11789" max="11789" width="7.5703125" style="156" customWidth="1"/>
    <col min="11790" max="11790" width="17.85546875" style="156" customWidth="1"/>
    <col min="11791" max="12036" width="9.140625" style="156"/>
    <col min="12037" max="12037" width="11.7109375" style="156" customWidth="1"/>
    <col min="12038" max="12038" width="4.28515625" style="156" customWidth="1"/>
    <col min="12039" max="12040" width="9.140625" style="156"/>
    <col min="12041" max="12041" width="6.5703125" style="156" customWidth="1"/>
    <col min="12042" max="12042" width="9.140625" style="156"/>
    <col min="12043" max="12043" width="5.28515625" style="156" customWidth="1"/>
    <col min="12044" max="12044" width="7.140625" style="156" customWidth="1"/>
    <col min="12045" max="12045" width="7.5703125" style="156" customWidth="1"/>
    <col min="12046" max="12046" width="17.85546875" style="156" customWidth="1"/>
    <col min="12047" max="12292" width="9.140625" style="156"/>
    <col min="12293" max="12293" width="11.7109375" style="156" customWidth="1"/>
    <col min="12294" max="12294" width="4.28515625" style="156" customWidth="1"/>
    <col min="12295" max="12296" width="9.140625" style="156"/>
    <col min="12297" max="12297" width="6.5703125" style="156" customWidth="1"/>
    <col min="12298" max="12298" width="9.140625" style="156"/>
    <col min="12299" max="12299" width="5.28515625" style="156" customWidth="1"/>
    <col min="12300" max="12300" width="7.140625" style="156" customWidth="1"/>
    <col min="12301" max="12301" width="7.5703125" style="156" customWidth="1"/>
    <col min="12302" max="12302" width="17.85546875" style="156" customWidth="1"/>
    <col min="12303" max="12548" width="9.140625" style="156"/>
    <col min="12549" max="12549" width="11.7109375" style="156" customWidth="1"/>
    <col min="12550" max="12550" width="4.28515625" style="156" customWidth="1"/>
    <col min="12551" max="12552" width="9.140625" style="156"/>
    <col min="12553" max="12553" width="6.5703125" style="156" customWidth="1"/>
    <col min="12554" max="12554" width="9.140625" style="156"/>
    <col min="12555" max="12555" width="5.28515625" style="156" customWidth="1"/>
    <col min="12556" max="12556" width="7.140625" style="156" customWidth="1"/>
    <col min="12557" max="12557" width="7.5703125" style="156" customWidth="1"/>
    <col min="12558" max="12558" width="17.85546875" style="156" customWidth="1"/>
    <col min="12559" max="12804" width="9.140625" style="156"/>
    <col min="12805" max="12805" width="11.7109375" style="156" customWidth="1"/>
    <col min="12806" max="12806" width="4.28515625" style="156" customWidth="1"/>
    <col min="12807" max="12808" width="9.140625" style="156"/>
    <col min="12809" max="12809" width="6.5703125" style="156" customWidth="1"/>
    <col min="12810" max="12810" width="9.140625" style="156"/>
    <col min="12811" max="12811" width="5.28515625" style="156" customWidth="1"/>
    <col min="12812" max="12812" width="7.140625" style="156" customWidth="1"/>
    <col min="12813" max="12813" width="7.5703125" style="156" customWidth="1"/>
    <col min="12814" max="12814" width="17.85546875" style="156" customWidth="1"/>
    <col min="12815" max="13060" width="9.140625" style="156"/>
    <col min="13061" max="13061" width="11.7109375" style="156" customWidth="1"/>
    <col min="13062" max="13062" width="4.28515625" style="156" customWidth="1"/>
    <col min="13063" max="13064" width="9.140625" style="156"/>
    <col min="13065" max="13065" width="6.5703125" style="156" customWidth="1"/>
    <col min="13066" max="13066" width="9.140625" style="156"/>
    <col min="13067" max="13067" width="5.28515625" style="156" customWidth="1"/>
    <col min="13068" max="13068" width="7.140625" style="156" customWidth="1"/>
    <col min="13069" max="13069" width="7.5703125" style="156" customWidth="1"/>
    <col min="13070" max="13070" width="17.85546875" style="156" customWidth="1"/>
    <col min="13071" max="13316" width="9.140625" style="156"/>
    <col min="13317" max="13317" width="11.7109375" style="156" customWidth="1"/>
    <col min="13318" max="13318" width="4.28515625" style="156" customWidth="1"/>
    <col min="13319" max="13320" width="9.140625" style="156"/>
    <col min="13321" max="13321" width="6.5703125" style="156" customWidth="1"/>
    <col min="13322" max="13322" width="9.140625" style="156"/>
    <col min="13323" max="13323" width="5.28515625" style="156" customWidth="1"/>
    <col min="13324" max="13324" width="7.140625" style="156" customWidth="1"/>
    <col min="13325" max="13325" width="7.5703125" style="156" customWidth="1"/>
    <col min="13326" max="13326" width="17.85546875" style="156" customWidth="1"/>
    <col min="13327" max="13572" width="9.140625" style="156"/>
    <col min="13573" max="13573" width="11.7109375" style="156" customWidth="1"/>
    <col min="13574" max="13574" width="4.28515625" style="156" customWidth="1"/>
    <col min="13575" max="13576" width="9.140625" style="156"/>
    <col min="13577" max="13577" width="6.5703125" style="156" customWidth="1"/>
    <col min="13578" max="13578" width="9.140625" style="156"/>
    <col min="13579" max="13579" width="5.28515625" style="156" customWidth="1"/>
    <col min="13580" max="13580" width="7.140625" style="156" customWidth="1"/>
    <col min="13581" max="13581" width="7.5703125" style="156" customWidth="1"/>
    <col min="13582" max="13582" width="17.85546875" style="156" customWidth="1"/>
    <col min="13583" max="13828" width="9.140625" style="156"/>
    <col min="13829" max="13829" width="11.7109375" style="156" customWidth="1"/>
    <col min="13830" max="13830" width="4.28515625" style="156" customWidth="1"/>
    <col min="13831" max="13832" width="9.140625" style="156"/>
    <col min="13833" max="13833" width="6.5703125" style="156" customWidth="1"/>
    <col min="13834" max="13834" width="9.140625" style="156"/>
    <col min="13835" max="13835" width="5.28515625" style="156" customWidth="1"/>
    <col min="13836" max="13836" width="7.140625" style="156" customWidth="1"/>
    <col min="13837" max="13837" width="7.5703125" style="156" customWidth="1"/>
    <col min="13838" max="13838" width="17.85546875" style="156" customWidth="1"/>
    <col min="13839" max="14084" width="9.140625" style="156"/>
    <col min="14085" max="14085" width="11.7109375" style="156" customWidth="1"/>
    <col min="14086" max="14086" width="4.28515625" style="156" customWidth="1"/>
    <col min="14087" max="14088" width="9.140625" style="156"/>
    <col min="14089" max="14089" width="6.5703125" style="156" customWidth="1"/>
    <col min="14090" max="14090" width="9.140625" style="156"/>
    <col min="14091" max="14091" width="5.28515625" style="156" customWidth="1"/>
    <col min="14092" max="14092" width="7.140625" style="156" customWidth="1"/>
    <col min="14093" max="14093" width="7.5703125" style="156" customWidth="1"/>
    <col min="14094" max="14094" width="17.85546875" style="156" customWidth="1"/>
    <col min="14095" max="14340" width="9.140625" style="156"/>
    <col min="14341" max="14341" width="11.7109375" style="156" customWidth="1"/>
    <col min="14342" max="14342" width="4.28515625" style="156" customWidth="1"/>
    <col min="14343" max="14344" width="9.140625" style="156"/>
    <col min="14345" max="14345" width="6.5703125" style="156" customWidth="1"/>
    <col min="14346" max="14346" width="9.140625" style="156"/>
    <col min="14347" max="14347" width="5.28515625" style="156" customWidth="1"/>
    <col min="14348" max="14348" width="7.140625" style="156" customWidth="1"/>
    <col min="14349" max="14349" width="7.5703125" style="156" customWidth="1"/>
    <col min="14350" max="14350" width="17.85546875" style="156" customWidth="1"/>
    <col min="14351" max="14596" width="9.140625" style="156"/>
    <col min="14597" max="14597" width="11.7109375" style="156" customWidth="1"/>
    <col min="14598" max="14598" width="4.28515625" style="156" customWidth="1"/>
    <col min="14599" max="14600" width="9.140625" style="156"/>
    <col min="14601" max="14601" width="6.5703125" style="156" customWidth="1"/>
    <col min="14602" max="14602" width="9.140625" style="156"/>
    <col min="14603" max="14603" width="5.28515625" style="156" customWidth="1"/>
    <col min="14604" max="14604" width="7.140625" style="156" customWidth="1"/>
    <col min="14605" max="14605" width="7.5703125" style="156" customWidth="1"/>
    <col min="14606" max="14606" width="17.85546875" style="156" customWidth="1"/>
    <col min="14607" max="14852" width="9.140625" style="156"/>
    <col min="14853" max="14853" width="11.7109375" style="156" customWidth="1"/>
    <col min="14854" max="14854" width="4.28515625" style="156" customWidth="1"/>
    <col min="14855" max="14856" width="9.140625" style="156"/>
    <col min="14857" max="14857" width="6.5703125" style="156" customWidth="1"/>
    <col min="14858" max="14858" width="9.140625" style="156"/>
    <col min="14859" max="14859" width="5.28515625" style="156" customWidth="1"/>
    <col min="14860" max="14860" width="7.140625" style="156" customWidth="1"/>
    <col min="14861" max="14861" width="7.5703125" style="156" customWidth="1"/>
    <col min="14862" max="14862" width="17.85546875" style="156" customWidth="1"/>
    <col min="14863" max="15108" width="9.140625" style="156"/>
    <col min="15109" max="15109" width="11.7109375" style="156" customWidth="1"/>
    <col min="15110" max="15110" width="4.28515625" style="156" customWidth="1"/>
    <col min="15111" max="15112" width="9.140625" style="156"/>
    <col min="15113" max="15113" width="6.5703125" style="156" customWidth="1"/>
    <col min="15114" max="15114" width="9.140625" style="156"/>
    <col min="15115" max="15115" width="5.28515625" style="156" customWidth="1"/>
    <col min="15116" max="15116" width="7.140625" style="156" customWidth="1"/>
    <col min="15117" max="15117" width="7.5703125" style="156" customWidth="1"/>
    <col min="15118" max="15118" width="17.85546875" style="156" customWidth="1"/>
    <col min="15119" max="15364" width="9.140625" style="156"/>
    <col min="15365" max="15365" width="11.7109375" style="156" customWidth="1"/>
    <col min="15366" max="15366" width="4.28515625" style="156" customWidth="1"/>
    <col min="15367" max="15368" width="9.140625" style="156"/>
    <col min="15369" max="15369" width="6.5703125" style="156" customWidth="1"/>
    <col min="15370" max="15370" width="9.140625" style="156"/>
    <col min="15371" max="15371" width="5.28515625" style="156" customWidth="1"/>
    <col min="15372" max="15372" width="7.140625" style="156" customWidth="1"/>
    <col min="15373" max="15373" width="7.5703125" style="156" customWidth="1"/>
    <col min="15374" max="15374" width="17.85546875" style="156" customWidth="1"/>
    <col min="15375" max="15620" width="9.140625" style="156"/>
    <col min="15621" max="15621" width="11.7109375" style="156" customWidth="1"/>
    <col min="15622" max="15622" width="4.28515625" style="156" customWidth="1"/>
    <col min="15623" max="15624" width="9.140625" style="156"/>
    <col min="15625" max="15625" width="6.5703125" style="156" customWidth="1"/>
    <col min="15626" max="15626" width="9.140625" style="156"/>
    <col min="15627" max="15627" width="5.28515625" style="156" customWidth="1"/>
    <col min="15628" max="15628" width="7.140625" style="156" customWidth="1"/>
    <col min="15629" max="15629" width="7.5703125" style="156" customWidth="1"/>
    <col min="15630" max="15630" width="17.85546875" style="156" customWidth="1"/>
    <col min="15631" max="15876" width="9.140625" style="156"/>
    <col min="15877" max="15877" width="11.7109375" style="156" customWidth="1"/>
    <col min="15878" max="15878" width="4.28515625" style="156" customWidth="1"/>
    <col min="15879" max="15880" width="9.140625" style="156"/>
    <col min="15881" max="15881" width="6.5703125" style="156" customWidth="1"/>
    <col min="15882" max="15882" width="9.140625" style="156"/>
    <col min="15883" max="15883" width="5.28515625" style="156" customWidth="1"/>
    <col min="15884" max="15884" width="7.140625" style="156" customWidth="1"/>
    <col min="15885" max="15885" width="7.5703125" style="156" customWidth="1"/>
    <col min="15886" max="15886" width="17.85546875" style="156" customWidth="1"/>
    <col min="15887" max="16132" width="9.140625" style="156"/>
    <col min="16133" max="16133" width="11.7109375" style="156" customWidth="1"/>
    <col min="16134" max="16134" width="4.28515625" style="156" customWidth="1"/>
    <col min="16135" max="16136" width="9.140625" style="156"/>
    <col min="16137" max="16137" width="6.5703125" style="156" customWidth="1"/>
    <col min="16138" max="16138" width="9.140625" style="156"/>
    <col min="16139" max="16139" width="5.28515625" style="156" customWidth="1"/>
    <col min="16140" max="16140" width="7.140625" style="156" customWidth="1"/>
    <col min="16141" max="16141" width="7.5703125" style="156" customWidth="1"/>
    <col min="16142" max="16142" width="17.85546875" style="156" customWidth="1"/>
    <col min="16143" max="16384" width="9.140625" style="156"/>
  </cols>
  <sheetData>
    <row r="1" spans="1:17">
      <c r="A1" s="157"/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 t="s">
        <v>290</v>
      </c>
      <c r="N1" s="157"/>
      <c r="O1" s="157"/>
      <c r="P1" s="157"/>
      <c r="Q1" s="157"/>
    </row>
    <row r="2" spans="1:17">
      <c r="A2" s="157"/>
      <c r="B2" s="161" t="s">
        <v>289</v>
      </c>
      <c r="C2" s="161"/>
      <c r="D2" s="161"/>
      <c r="E2" s="161"/>
      <c r="F2" s="157"/>
      <c r="G2" s="157"/>
      <c r="H2" s="157"/>
      <c r="I2" s="157"/>
      <c r="J2" s="157"/>
      <c r="K2" s="157"/>
      <c r="L2" s="157"/>
      <c r="M2" s="157" t="s">
        <v>288</v>
      </c>
      <c r="N2" s="157"/>
      <c r="O2" s="157"/>
      <c r="P2" s="157"/>
      <c r="Q2" s="157"/>
    </row>
    <row r="3" spans="1:17">
      <c r="A3" s="157"/>
      <c r="B3" s="508" t="s">
        <v>287</v>
      </c>
      <c r="C3" s="508"/>
      <c r="D3" s="508"/>
      <c r="E3" s="508"/>
      <c r="F3" s="157"/>
      <c r="G3" s="157"/>
      <c r="H3" s="157"/>
      <c r="I3" s="157"/>
      <c r="J3" s="157"/>
      <c r="K3" s="157"/>
      <c r="L3" s="157"/>
      <c r="M3" s="157" t="s">
        <v>286</v>
      </c>
      <c r="N3" s="157"/>
      <c r="O3" s="157"/>
      <c r="P3" s="157"/>
      <c r="Q3" s="157"/>
    </row>
    <row r="4" spans="1:17">
      <c r="A4" s="157"/>
      <c r="B4" s="157"/>
      <c r="C4" s="157"/>
      <c r="D4" s="157"/>
      <c r="E4" s="157"/>
      <c r="F4" s="157"/>
      <c r="G4" s="157"/>
      <c r="H4" s="157"/>
      <c r="I4" s="157"/>
      <c r="J4" s="157"/>
      <c r="K4" s="157"/>
      <c r="L4" s="157"/>
      <c r="M4" s="157" t="s">
        <v>285</v>
      </c>
      <c r="N4" s="157"/>
      <c r="O4" s="157"/>
      <c r="P4" s="157"/>
      <c r="Q4" s="157"/>
    </row>
    <row r="5" spans="1:17">
      <c r="A5" s="157"/>
      <c r="B5" s="509">
        <v>195174984</v>
      </c>
      <c r="C5" s="509"/>
      <c r="D5" s="509"/>
      <c r="E5" s="509"/>
      <c r="F5" s="157"/>
      <c r="G5" s="157"/>
      <c r="H5" s="157"/>
      <c r="I5" s="157"/>
      <c r="J5" s="157"/>
      <c r="K5" s="157"/>
      <c r="L5" s="157"/>
      <c r="M5" s="157" t="s">
        <v>284</v>
      </c>
      <c r="N5" s="157"/>
      <c r="O5" s="157"/>
      <c r="P5" s="157"/>
      <c r="Q5" s="157"/>
    </row>
    <row r="6" spans="1:17">
      <c r="A6" s="157"/>
      <c r="B6" s="508" t="s">
        <v>283</v>
      </c>
      <c r="C6" s="508"/>
      <c r="D6" s="508"/>
      <c r="E6" s="508"/>
      <c r="F6" s="157"/>
      <c r="G6" s="157"/>
      <c r="H6" s="157"/>
      <c r="I6" s="157"/>
      <c r="J6" s="157"/>
      <c r="K6" s="157"/>
      <c r="L6" s="157"/>
      <c r="M6" s="157"/>
      <c r="N6" s="157"/>
      <c r="O6" s="157"/>
      <c r="P6" s="157"/>
      <c r="Q6" s="157"/>
    </row>
    <row r="7" spans="1:17">
      <c r="A7" s="173"/>
      <c r="B7" s="510"/>
      <c r="C7" s="510"/>
      <c r="D7" s="510"/>
      <c r="E7" s="510"/>
      <c r="F7" s="173"/>
      <c r="G7" s="173"/>
      <c r="H7" s="173"/>
      <c r="I7" s="173"/>
      <c r="J7" s="173"/>
      <c r="K7" s="173"/>
      <c r="L7" s="173"/>
      <c r="M7" s="511" t="s">
        <v>405</v>
      </c>
      <c r="N7" s="511"/>
      <c r="O7" s="157"/>
      <c r="P7" s="157"/>
      <c r="Q7" s="157"/>
    </row>
    <row r="8" spans="1:17">
      <c r="A8" s="510" t="s">
        <v>282</v>
      </c>
      <c r="B8" s="510"/>
      <c r="C8" s="510"/>
      <c r="D8" s="510"/>
      <c r="E8" s="510"/>
      <c r="F8" s="510"/>
      <c r="G8" s="510"/>
      <c r="H8" s="510"/>
      <c r="I8" s="510"/>
      <c r="J8" s="510"/>
      <c r="K8" s="510"/>
      <c r="L8" s="510"/>
      <c r="M8" s="173"/>
      <c r="N8" s="173"/>
      <c r="O8" s="157"/>
      <c r="P8" s="157"/>
      <c r="Q8" s="157"/>
    </row>
    <row r="9" spans="1:17">
      <c r="A9" s="157"/>
      <c r="B9" s="157"/>
      <c r="C9" s="157"/>
      <c r="D9" s="157"/>
      <c r="E9" s="157"/>
      <c r="F9" s="157"/>
      <c r="G9" s="157"/>
      <c r="H9" s="157"/>
      <c r="I9" s="157"/>
      <c r="J9" s="172"/>
      <c r="K9" s="157"/>
      <c r="L9" s="157"/>
      <c r="M9" s="157"/>
      <c r="N9" s="171" t="s">
        <v>281</v>
      </c>
      <c r="O9" s="157"/>
      <c r="P9" s="157"/>
      <c r="Q9" s="157"/>
    </row>
    <row r="10" spans="1:17">
      <c r="A10" s="170"/>
      <c r="B10" s="169"/>
      <c r="C10" s="169"/>
      <c r="D10" s="167"/>
      <c r="E10" s="516" t="s">
        <v>280</v>
      </c>
      <c r="F10" s="517"/>
      <c r="G10" s="518"/>
      <c r="H10" s="168" t="s">
        <v>279</v>
      </c>
      <c r="I10" s="167"/>
      <c r="J10" s="516" t="s">
        <v>278</v>
      </c>
      <c r="K10" s="518"/>
      <c r="L10" s="512"/>
      <c r="M10" s="513"/>
      <c r="N10" s="166" t="s">
        <v>277</v>
      </c>
      <c r="O10" s="157"/>
      <c r="P10" s="157"/>
      <c r="Q10" s="157"/>
    </row>
    <row r="11" spans="1:17">
      <c r="A11" s="165"/>
      <c r="B11" s="510" t="s">
        <v>276</v>
      </c>
      <c r="C11" s="510"/>
      <c r="D11" s="163"/>
      <c r="E11" s="521" t="s">
        <v>275</v>
      </c>
      <c r="F11" s="523"/>
      <c r="G11" s="522"/>
      <c r="H11" s="506" t="s">
        <v>274</v>
      </c>
      <c r="I11" s="507"/>
      <c r="J11" s="506" t="s">
        <v>268</v>
      </c>
      <c r="K11" s="507"/>
      <c r="L11" s="506" t="s">
        <v>273</v>
      </c>
      <c r="M11" s="507"/>
      <c r="N11" s="159" t="s">
        <v>272</v>
      </c>
      <c r="O11" s="157"/>
      <c r="P11" s="157"/>
      <c r="Q11" s="157"/>
    </row>
    <row r="12" spans="1:17">
      <c r="A12" s="165"/>
      <c r="B12" s="157"/>
      <c r="C12" s="157"/>
      <c r="D12" s="163"/>
      <c r="E12" s="519" t="s">
        <v>271</v>
      </c>
      <c r="F12" s="516" t="s">
        <v>270</v>
      </c>
      <c r="G12" s="518"/>
      <c r="H12" s="506" t="s">
        <v>267</v>
      </c>
      <c r="I12" s="507"/>
      <c r="J12" s="164" t="s">
        <v>269</v>
      </c>
      <c r="K12" s="163"/>
      <c r="L12" s="506" t="s">
        <v>268</v>
      </c>
      <c r="M12" s="507"/>
      <c r="N12" s="159" t="s">
        <v>267</v>
      </c>
      <c r="O12" s="157"/>
      <c r="P12" s="157"/>
      <c r="Q12" s="157"/>
    </row>
    <row r="13" spans="1:17">
      <c r="A13" s="162"/>
      <c r="B13" s="161"/>
      <c r="C13" s="161"/>
      <c r="D13" s="160"/>
      <c r="E13" s="520"/>
      <c r="F13" s="521" t="s">
        <v>266</v>
      </c>
      <c r="G13" s="522"/>
      <c r="H13" s="521" t="s">
        <v>265</v>
      </c>
      <c r="I13" s="522"/>
      <c r="J13" s="521" t="s">
        <v>265</v>
      </c>
      <c r="K13" s="522"/>
      <c r="L13" s="514"/>
      <c r="M13" s="515"/>
      <c r="N13" s="159" t="s">
        <v>265</v>
      </c>
      <c r="O13" s="157"/>
      <c r="P13" s="157"/>
      <c r="Q13" s="157"/>
    </row>
    <row r="14" spans="1:17">
      <c r="A14" s="534" t="s">
        <v>264</v>
      </c>
      <c r="B14" s="535"/>
      <c r="C14" s="535"/>
      <c r="D14" s="536"/>
      <c r="E14" s="527" t="s">
        <v>256</v>
      </c>
      <c r="F14" s="512" t="s">
        <v>256</v>
      </c>
      <c r="G14" s="513"/>
      <c r="H14" s="512" t="s">
        <v>256</v>
      </c>
      <c r="I14" s="513"/>
      <c r="J14" s="512" t="s">
        <v>256</v>
      </c>
      <c r="K14" s="513"/>
      <c r="L14" s="512" t="s">
        <v>256</v>
      </c>
      <c r="M14" s="513"/>
      <c r="N14" s="527"/>
      <c r="O14" s="157"/>
      <c r="P14" s="157"/>
      <c r="Q14" s="157"/>
    </row>
    <row r="15" spans="1:17">
      <c r="A15" s="537"/>
      <c r="B15" s="538"/>
      <c r="C15" s="538"/>
      <c r="D15" s="539"/>
      <c r="E15" s="528"/>
      <c r="F15" s="514"/>
      <c r="G15" s="515"/>
      <c r="H15" s="514"/>
      <c r="I15" s="515"/>
      <c r="J15" s="514"/>
      <c r="K15" s="515"/>
      <c r="L15" s="514"/>
      <c r="M15" s="515"/>
      <c r="N15" s="528"/>
      <c r="O15" s="157"/>
      <c r="P15" s="157"/>
      <c r="Q15" s="157"/>
    </row>
    <row r="16" spans="1:17" ht="28.5" customHeight="1">
      <c r="A16" s="529" t="s">
        <v>263</v>
      </c>
      <c r="B16" s="530"/>
      <c r="C16" s="530"/>
      <c r="D16" s="531"/>
      <c r="E16" s="158"/>
      <c r="F16" s="532"/>
      <c r="G16" s="533"/>
      <c r="H16" s="532"/>
      <c r="I16" s="533"/>
      <c r="J16" s="532"/>
      <c r="K16" s="533"/>
      <c r="L16" s="532"/>
      <c r="M16" s="533"/>
      <c r="N16" s="158">
        <f>(H16-J16)</f>
        <v>0</v>
      </c>
      <c r="O16" s="157"/>
      <c r="P16" s="157"/>
      <c r="Q16" s="157"/>
    </row>
    <row r="17" spans="1:17" ht="28.5" customHeight="1">
      <c r="A17" s="529" t="s">
        <v>262</v>
      </c>
      <c r="B17" s="530"/>
      <c r="C17" s="530"/>
      <c r="D17" s="531"/>
      <c r="E17" s="158">
        <v>2000</v>
      </c>
      <c r="F17" s="532">
        <v>2000</v>
      </c>
      <c r="G17" s="533"/>
      <c r="H17" s="532">
        <v>100</v>
      </c>
      <c r="I17" s="533"/>
      <c r="J17" s="532">
        <v>100</v>
      </c>
      <c r="K17" s="533"/>
      <c r="L17" s="532">
        <v>100</v>
      </c>
      <c r="M17" s="533"/>
      <c r="N17" s="158">
        <f>(H17-J17)</f>
        <v>0</v>
      </c>
      <c r="O17" s="157"/>
      <c r="P17" s="157"/>
      <c r="Q17" s="157"/>
    </row>
    <row r="18" spans="1:17" ht="28.5" customHeight="1">
      <c r="A18" s="524" t="s">
        <v>261</v>
      </c>
      <c r="B18" s="525"/>
      <c r="C18" s="525"/>
      <c r="D18" s="526"/>
      <c r="E18" s="158">
        <v>14400</v>
      </c>
      <c r="F18" s="532">
        <v>14400</v>
      </c>
      <c r="G18" s="533"/>
      <c r="H18" s="532">
        <f>3300+920.3+2183.4+1555.5+75+65+1160+1317+1287</f>
        <v>11863.2</v>
      </c>
      <c r="I18" s="533"/>
      <c r="J18" s="532">
        <f>1720.3+500+1341.35+27.35+2272.07+9.39+2772.04+3220.7</f>
        <v>11863.2</v>
      </c>
      <c r="K18" s="533"/>
      <c r="L18" s="532">
        <f>1720.3+500+1341.35+27.35+2272.07+9.39+2772.04+3220.7</f>
        <v>11863.2</v>
      </c>
      <c r="M18" s="533"/>
      <c r="N18" s="158">
        <f>(H18-J18)</f>
        <v>0</v>
      </c>
      <c r="O18" s="157"/>
      <c r="P18" s="157"/>
      <c r="Q18" s="157"/>
    </row>
    <row r="19" spans="1:17" ht="28.5" customHeight="1">
      <c r="A19" s="529" t="s">
        <v>260</v>
      </c>
      <c r="B19" s="530"/>
      <c r="C19" s="530"/>
      <c r="D19" s="531"/>
      <c r="E19" s="158"/>
      <c r="F19" s="532"/>
      <c r="G19" s="533"/>
      <c r="H19" s="532"/>
      <c r="I19" s="533"/>
      <c r="J19" s="532"/>
      <c r="K19" s="533"/>
      <c r="L19" s="532"/>
      <c r="M19" s="533"/>
      <c r="N19" s="158">
        <f>(H19-J19)</f>
        <v>0</v>
      </c>
      <c r="O19" s="157"/>
      <c r="P19" s="157"/>
      <c r="Q19" s="157"/>
    </row>
    <row r="20" spans="1:17" ht="28.5" customHeight="1">
      <c r="A20" s="529" t="s">
        <v>259</v>
      </c>
      <c r="B20" s="530"/>
      <c r="C20" s="530"/>
      <c r="D20" s="531"/>
      <c r="E20" s="158"/>
      <c r="F20" s="532"/>
      <c r="G20" s="533"/>
      <c r="H20" s="532"/>
      <c r="I20" s="533"/>
      <c r="J20" s="532"/>
      <c r="K20" s="533"/>
      <c r="L20" s="532"/>
      <c r="M20" s="533"/>
      <c r="N20" s="158">
        <f>(H20-J20)</f>
        <v>0</v>
      </c>
      <c r="O20" s="157"/>
      <c r="P20" s="157"/>
      <c r="Q20" s="157"/>
    </row>
    <row r="21" spans="1:17">
      <c r="A21" s="542" t="s">
        <v>258</v>
      </c>
      <c r="B21" s="543"/>
      <c r="C21" s="543"/>
      <c r="D21" s="544"/>
      <c r="E21" s="540">
        <f>(E16+E17+E18+E20)</f>
        <v>16400</v>
      </c>
      <c r="F21" s="548">
        <f>(F16+F17+F18+F20)</f>
        <v>16400</v>
      </c>
      <c r="G21" s="549"/>
      <c r="H21" s="548">
        <f>(H16+H17+H18+H20)</f>
        <v>11963.2</v>
      </c>
      <c r="I21" s="549"/>
      <c r="J21" s="548">
        <f>(J16+J17+J18+J20)</f>
        <v>11963.2</v>
      </c>
      <c r="K21" s="549"/>
      <c r="L21" s="548">
        <f>(L16+L17+L18+L20)</f>
        <v>11963.2</v>
      </c>
      <c r="M21" s="549"/>
      <c r="N21" s="540" t="s">
        <v>256</v>
      </c>
      <c r="O21" s="157"/>
      <c r="P21" s="157"/>
      <c r="Q21" s="157"/>
    </row>
    <row r="22" spans="1:17">
      <c r="A22" s="545"/>
      <c r="B22" s="546"/>
      <c r="C22" s="546"/>
      <c r="D22" s="547"/>
      <c r="E22" s="541"/>
      <c r="F22" s="550"/>
      <c r="G22" s="551"/>
      <c r="H22" s="550"/>
      <c r="I22" s="551"/>
      <c r="J22" s="550"/>
      <c r="K22" s="551"/>
      <c r="L22" s="550"/>
      <c r="M22" s="551"/>
      <c r="N22" s="541"/>
      <c r="O22" s="157"/>
      <c r="P22" s="157"/>
      <c r="Q22" s="157"/>
    </row>
    <row r="23" spans="1:17">
      <c r="A23" s="542" t="s">
        <v>257</v>
      </c>
      <c r="B23" s="543"/>
      <c r="C23" s="543"/>
      <c r="D23" s="544"/>
      <c r="E23" s="540" t="s">
        <v>256</v>
      </c>
      <c r="F23" s="548" t="s">
        <v>256</v>
      </c>
      <c r="G23" s="549"/>
      <c r="H23" s="548" t="s">
        <v>256</v>
      </c>
      <c r="I23" s="549"/>
      <c r="J23" s="548" t="s">
        <v>256</v>
      </c>
      <c r="K23" s="549"/>
      <c r="L23" s="548" t="s">
        <v>256</v>
      </c>
      <c r="M23" s="549"/>
      <c r="N23" s="540">
        <f>(N16+N17+N18+N20)</f>
        <v>0</v>
      </c>
      <c r="O23" s="157"/>
      <c r="P23" s="157"/>
      <c r="Q23" s="157"/>
    </row>
    <row r="24" spans="1:17">
      <c r="A24" s="545"/>
      <c r="B24" s="546"/>
      <c r="C24" s="546"/>
      <c r="D24" s="547"/>
      <c r="E24" s="541"/>
      <c r="F24" s="550"/>
      <c r="G24" s="551"/>
      <c r="H24" s="550"/>
      <c r="I24" s="551"/>
      <c r="J24" s="550"/>
      <c r="K24" s="551"/>
      <c r="L24" s="550"/>
      <c r="M24" s="551"/>
      <c r="N24" s="541"/>
      <c r="O24" s="157"/>
      <c r="P24" s="157"/>
      <c r="Q24" s="157"/>
    </row>
    <row r="25" spans="1:17">
      <c r="A25" s="157"/>
      <c r="B25" s="157"/>
      <c r="C25" s="157"/>
      <c r="D25" s="157"/>
      <c r="E25" s="157"/>
      <c r="F25" s="157"/>
      <c r="G25" s="157"/>
      <c r="H25" s="157"/>
      <c r="I25" s="157"/>
      <c r="J25" s="157"/>
      <c r="K25" s="157"/>
      <c r="L25" s="157"/>
      <c r="M25" s="157"/>
      <c r="N25" s="157"/>
      <c r="O25" s="157"/>
      <c r="P25" s="157"/>
      <c r="Q25" s="157"/>
    </row>
    <row r="26" spans="1:17">
      <c r="A26" s="552" t="s">
        <v>255</v>
      </c>
      <c r="B26" s="552"/>
      <c r="C26" s="552"/>
      <c r="D26" s="157"/>
      <c r="E26" s="157"/>
      <c r="F26" s="157"/>
      <c r="G26" s="157"/>
      <c r="H26" s="509"/>
      <c r="I26" s="509"/>
      <c r="J26" s="157"/>
      <c r="K26" s="509" t="s">
        <v>225</v>
      </c>
      <c r="L26" s="509"/>
      <c r="M26" s="509"/>
      <c r="N26" s="509"/>
      <c r="O26" s="157"/>
      <c r="P26" s="157"/>
      <c r="Q26" s="157"/>
    </row>
    <row r="27" spans="1:17">
      <c r="A27" s="157"/>
      <c r="B27" s="157"/>
      <c r="C27" s="157"/>
      <c r="D27" s="157"/>
      <c r="E27" s="157"/>
      <c r="F27" s="157"/>
      <c r="G27" s="157"/>
      <c r="H27" s="508" t="s">
        <v>227</v>
      </c>
      <c r="I27" s="508"/>
      <c r="J27" s="157"/>
      <c r="K27" s="508" t="s">
        <v>228</v>
      </c>
      <c r="L27" s="508"/>
      <c r="M27" s="508"/>
      <c r="N27" s="508"/>
      <c r="O27" s="157"/>
      <c r="P27" s="157"/>
      <c r="Q27" s="157"/>
    </row>
    <row r="28" spans="1:17">
      <c r="A28" s="553" t="s">
        <v>229</v>
      </c>
      <c r="B28" s="553"/>
      <c r="C28" s="553"/>
      <c r="D28" s="553"/>
      <c r="E28" s="553"/>
      <c r="F28" s="157"/>
      <c r="G28" s="157"/>
      <c r="H28" s="509"/>
      <c r="I28" s="509"/>
      <c r="J28" s="157"/>
      <c r="K28" s="509" t="s">
        <v>230</v>
      </c>
      <c r="L28" s="509"/>
      <c r="M28" s="509"/>
      <c r="N28" s="509"/>
      <c r="O28" s="157"/>
      <c r="P28" s="157"/>
      <c r="Q28" s="157"/>
    </row>
    <row r="29" spans="1:17">
      <c r="A29" s="553"/>
      <c r="B29" s="553"/>
      <c r="C29" s="553"/>
      <c r="D29" s="553"/>
      <c r="E29" s="553"/>
      <c r="F29" s="157"/>
      <c r="G29" s="157" t="s">
        <v>254</v>
      </c>
      <c r="H29" s="508" t="s">
        <v>227</v>
      </c>
      <c r="I29" s="508"/>
      <c r="J29" s="157"/>
      <c r="K29" s="508" t="s">
        <v>228</v>
      </c>
      <c r="L29" s="508"/>
      <c r="M29" s="508"/>
      <c r="N29" s="508"/>
      <c r="O29" s="157"/>
      <c r="P29" s="157"/>
      <c r="Q29" s="157"/>
    </row>
    <row r="33" spans="1:8">
      <c r="A33" s="157" t="s">
        <v>253</v>
      </c>
      <c r="B33" s="157"/>
      <c r="C33" s="157"/>
      <c r="D33" s="157"/>
      <c r="E33" s="157"/>
      <c r="F33" s="157"/>
      <c r="G33" s="157"/>
      <c r="H33" s="157"/>
    </row>
  </sheetData>
  <mergeCells count="78">
    <mergeCell ref="A28:E29"/>
    <mergeCell ref="H28:I28"/>
    <mergeCell ref="K28:N28"/>
    <mergeCell ref="H29:I29"/>
    <mergeCell ref="K29:N29"/>
    <mergeCell ref="A26:C26"/>
    <mergeCell ref="H26:I26"/>
    <mergeCell ref="K26:N26"/>
    <mergeCell ref="H27:I27"/>
    <mergeCell ref="K27:N27"/>
    <mergeCell ref="N21:N22"/>
    <mergeCell ref="A23:D24"/>
    <mergeCell ref="E23:E24"/>
    <mergeCell ref="F23:G24"/>
    <mergeCell ref="H23:I24"/>
    <mergeCell ref="J23:K24"/>
    <mergeCell ref="L23:M24"/>
    <mergeCell ref="N23:N24"/>
    <mergeCell ref="A21:D22"/>
    <mergeCell ref="E21:E22"/>
    <mergeCell ref="F21:G22"/>
    <mergeCell ref="H21:I22"/>
    <mergeCell ref="J21:K22"/>
    <mergeCell ref="L21:M22"/>
    <mergeCell ref="A19:D19"/>
    <mergeCell ref="F19:G19"/>
    <mergeCell ref="H19:I19"/>
    <mergeCell ref="J19:K19"/>
    <mergeCell ref="L19:M19"/>
    <mergeCell ref="A20:D20"/>
    <mergeCell ref="F20:G20"/>
    <mergeCell ref="H20:I20"/>
    <mergeCell ref="J20:K20"/>
    <mergeCell ref="L20:M20"/>
    <mergeCell ref="A17:D17"/>
    <mergeCell ref="F17:G17"/>
    <mergeCell ref="H17:I17"/>
    <mergeCell ref="J17:K17"/>
    <mergeCell ref="L17:M17"/>
    <mergeCell ref="A18:D18"/>
    <mergeCell ref="N14:N15"/>
    <mergeCell ref="A16:D16"/>
    <mergeCell ref="F16:G16"/>
    <mergeCell ref="H16:I16"/>
    <mergeCell ref="J16:K16"/>
    <mergeCell ref="L16:M16"/>
    <mergeCell ref="L14:M15"/>
    <mergeCell ref="F18:G18"/>
    <mergeCell ref="H18:I18"/>
    <mergeCell ref="J18:K18"/>
    <mergeCell ref="L18:M18"/>
    <mergeCell ref="A14:D15"/>
    <mergeCell ref="E14:E15"/>
    <mergeCell ref="F14:G15"/>
    <mergeCell ref="H14:I15"/>
    <mergeCell ref="J14:K15"/>
    <mergeCell ref="A8:L8"/>
    <mergeCell ref="E10:G10"/>
    <mergeCell ref="J10:K10"/>
    <mergeCell ref="L10:M10"/>
    <mergeCell ref="E12:E13"/>
    <mergeCell ref="F12:G12"/>
    <mergeCell ref="H12:I12"/>
    <mergeCell ref="L12:M12"/>
    <mergeCell ref="F13:G13"/>
    <mergeCell ref="H13:I13"/>
    <mergeCell ref="J13:K13"/>
    <mergeCell ref="L13:M13"/>
    <mergeCell ref="B11:C11"/>
    <mergeCell ref="E11:G11"/>
    <mergeCell ref="H11:I11"/>
    <mergeCell ref="J11:K11"/>
    <mergeCell ref="L11:M11"/>
    <mergeCell ref="B3:E3"/>
    <mergeCell ref="B5:E5"/>
    <mergeCell ref="B6:E6"/>
    <mergeCell ref="B7:E7"/>
    <mergeCell ref="M7:N7"/>
  </mergeCells>
  <printOptions horizontalCentered="1"/>
  <pageMargins left="0.31496062992125984" right="0.31496062992125984" top="0.74803149606299213" bottom="0.55118110236220474" header="0" footer="0"/>
  <pageSetup paperSize="9" scale="92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ED9BBF-F4F6-4229-AD89-98B252A8DFF4}">
  <dimension ref="B1:L33"/>
  <sheetViews>
    <sheetView topLeftCell="B7" zoomScaleNormal="100" workbookViewId="0">
      <selection activeCell="D22" sqref="D22"/>
    </sheetView>
  </sheetViews>
  <sheetFormatPr defaultRowHeight="15"/>
  <cols>
    <col min="1" max="1" width="5.7109375" style="190" customWidth="1"/>
    <col min="2" max="2" width="16.7109375" style="190" customWidth="1"/>
    <col min="3" max="3" width="30.28515625" style="221" customWidth="1"/>
    <col min="4" max="4" width="14.5703125" style="221" customWidth="1"/>
    <col min="5" max="5" width="17" style="221" customWidth="1"/>
    <col min="6" max="6" width="14.140625" style="221" customWidth="1"/>
    <col min="7" max="7" width="15.140625" style="190" customWidth="1"/>
    <col min="8" max="8" width="21.5703125" style="190" customWidth="1"/>
    <col min="9" max="256" width="9.140625" style="190"/>
    <col min="257" max="257" width="5.7109375" style="190" customWidth="1"/>
    <col min="258" max="258" width="16.7109375" style="190" customWidth="1"/>
    <col min="259" max="259" width="30.28515625" style="190" customWidth="1"/>
    <col min="260" max="260" width="14.5703125" style="190" customWidth="1"/>
    <col min="261" max="261" width="17" style="190" customWidth="1"/>
    <col min="262" max="262" width="14.140625" style="190" customWidth="1"/>
    <col min="263" max="263" width="15.140625" style="190" customWidth="1"/>
    <col min="264" max="264" width="21.5703125" style="190" customWidth="1"/>
    <col min="265" max="512" width="9.140625" style="190"/>
    <col min="513" max="513" width="5.7109375" style="190" customWidth="1"/>
    <col min="514" max="514" width="16.7109375" style="190" customWidth="1"/>
    <col min="515" max="515" width="30.28515625" style="190" customWidth="1"/>
    <col min="516" max="516" width="14.5703125" style="190" customWidth="1"/>
    <col min="517" max="517" width="17" style="190" customWidth="1"/>
    <col min="518" max="518" width="14.140625" style="190" customWidth="1"/>
    <col min="519" max="519" width="15.140625" style="190" customWidth="1"/>
    <col min="520" max="520" width="21.5703125" style="190" customWidth="1"/>
    <col min="521" max="768" width="9.140625" style="190"/>
    <col min="769" max="769" width="5.7109375" style="190" customWidth="1"/>
    <col min="770" max="770" width="16.7109375" style="190" customWidth="1"/>
    <col min="771" max="771" width="30.28515625" style="190" customWidth="1"/>
    <col min="772" max="772" width="14.5703125" style="190" customWidth="1"/>
    <col min="773" max="773" width="17" style="190" customWidth="1"/>
    <col min="774" max="774" width="14.140625" style="190" customWidth="1"/>
    <col min="775" max="775" width="15.140625" style="190" customWidth="1"/>
    <col min="776" max="776" width="21.5703125" style="190" customWidth="1"/>
    <col min="777" max="1024" width="9.140625" style="190"/>
    <col min="1025" max="1025" width="5.7109375" style="190" customWidth="1"/>
    <col min="1026" max="1026" width="16.7109375" style="190" customWidth="1"/>
    <col min="1027" max="1027" width="30.28515625" style="190" customWidth="1"/>
    <col min="1028" max="1028" width="14.5703125" style="190" customWidth="1"/>
    <col min="1029" max="1029" width="17" style="190" customWidth="1"/>
    <col min="1030" max="1030" width="14.140625" style="190" customWidth="1"/>
    <col min="1031" max="1031" width="15.140625" style="190" customWidth="1"/>
    <col min="1032" max="1032" width="21.5703125" style="190" customWidth="1"/>
    <col min="1033" max="1280" width="9.140625" style="190"/>
    <col min="1281" max="1281" width="5.7109375" style="190" customWidth="1"/>
    <col min="1282" max="1282" width="16.7109375" style="190" customWidth="1"/>
    <col min="1283" max="1283" width="30.28515625" style="190" customWidth="1"/>
    <col min="1284" max="1284" width="14.5703125" style="190" customWidth="1"/>
    <col min="1285" max="1285" width="17" style="190" customWidth="1"/>
    <col min="1286" max="1286" width="14.140625" style="190" customWidth="1"/>
    <col min="1287" max="1287" width="15.140625" style="190" customWidth="1"/>
    <col min="1288" max="1288" width="21.5703125" style="190" customWidth="1"/>
    <col min="1289" max="1536" width="9.140625" style="190"/>
    <col min="1537" max="1537" width="5.7109375" style="190" customWidth="1"/>
    <col min="1538" max="1538" width="16.7109375" style="190" customWidth="1"/>
    <col min="1539" max="1539" width="30.28515625" style="190" customWidth="1"/>
    <col min="1540" max="1540" width="14.5703125" style="190" customWidth="1"/>
    <col min="1541" max="1541" width="17" style="190" customWidth="1"/>
    <col min="1542" max="1542" width="14.140625" style="190" customWidth="1"/>
    <col min="1543" max="1543" width="15.140625" style="190" customWidth="1"/>
    <col min="1544" max="1544" width="21.5703125" style="190" customWidth="1"/>
    <col min="1545" max="1792" width="9.140625" style="190"/>
    <col min="1793" max="1793" width="5.7109375" style="190" customWidth="1"/>
    <col min="1794" max="1794" width="16.7109375" style="190" customWidth="1"/>
    <col min="1795" max="1795" width="30.28515625" style="190" customWidth="1"/>
    <col min="1796" max="1796" width="14.5703125" style="190" customWidth="1"/>
    <col min="1797" max="1797" width="17" style="190" customWidth="1"/>
    <col min="1798" max="1798" width="14.140625" style="190" customWidth="1"/>
    <col min="1799" max="1799" width="15.140625" style="190" customWidth="1"/>
    <col min="1800" max="1800" width="21.5703125" style="190" customWidth="1"/>
    <col min="1801" max="2048" width="9.140625" style="190"/>
    <col min="2049" max="2049" width="5.7109375" style="190" customWidth="1"/>
    <col min="2050" max="2050" width="16.7109375" style="190" customWidth="1"/>
    <col min="2051" max="2051" width="30.28515625" style="190" customWidth="1"/>
    <col min="2052" max="2052" width="14.5703125" style="190" customWidth="1"/>
    <col min="2053" max="2053" width="17" style="190" customWidth="1"/>
    <col min="2054" max="2054" width="14.140625" style="190" customWidth="1"/>
    <col min="2055" max="2055" width="15.140625" style="190" customWidth="1"/>
    <col min="2056" max="2056" width="21.5703125" style="190" customWidth="1"/>
    <col min="2057" max="2304" width="9.140625" style="190"/>
    <col min="2305" max="2305" width="5.7109375" style="190" customWidth="1"/>
    <col min="2306" max="2306" width="16.7109375" style="190" customWidth="1"/>
    <col min="2307" max="2307" width="30.28515625" style="190" customWidth="1"/>
    <col min="2308" max="2308" width="14.5703125" style="190" customWidth="1"/>
    <col min="2309" max="2309" width="17" style="190" customWidth="1"/>
    <col min="2310" max="2310" width="14.140625" style="190" customWidth="1"/>
    <col min="2311" max="2311" width="15.140625" style="190" customWidth="1"/>
    <col min="2312" max="2312" width="21.5703125" style="190" customWidth="1"/>
    <col min="2313" max="2560" width="9.140625" style="190"/>
    <col min="2561" max="2561" width="5.7109375" style="190" customWidth="1"/>
    <col min="2562" max="2562" width="16.7109375" style="190" customWidth="1"/>
    <col min="2563" max="2563" width="30.28515625" style="190" customWidth="1"/>
    <col min="2564" max="2564" width="14.5703125" style="190" customWidth="1"/>
    <col min="2565" max="2565" width="17" style="190" customWidth="1"/>
    <col min="2566" max="2566" width="14.140625" style="190" customWidth="1"/>
    <col min="2567" max="2567" width="15.140625" style="190" customWidth="1"/>
    <col min="2568" max="2568" width="21.5703125" style="190" customWidth="1"/>
    <col min="2569" max="2816" width="9.140625" style="190"/>
    <col min="2817" max="2817" width="5.7109375" style="190" customWidth="1"/>
    <col min="2818" max="2818" width="16.7109375" style="190" customWidth="1"/>
    <col min="2819" max="2819" width="30.28515625" style="190" customWidth="1"/>
    <col min="2820" max="2820" width="14.5703125" style="190" customWidth="1"/>
    <col min="2821" max="2821" width="17" style="190" customWidth="1"/>
    <col min="2822" max="2822" width="14.140625" style="190" customWidth="1"/>
    <col min="2823" max="2823" width="15.140625" style="190" customWidth="1"/>
    <col min="2824" max="2824" width="21.5703125" style="190" customWidth="1"/>
    <col min="2825" max="3072" width="9.140625" style="190"/>
    <col min="3073" max="3073" width="5.7109375" style="190" customWidth="1"/>
    <col min="3074" max="3074" width="16.7109375" style="190" customWidth="1"/>
    <col min="3075" max="3075" width="30.28515625" style="190" customWidth="1"/>
    <col min="3076" max="3076" width="14.5703125" style="190" customWidth="1"/>
    <col min="3077" max="3077" width="17" style="190" customWidth="1"/>
    <col min="3078" max="3078" width="14.140625" style="190" customWidth="1"/>
    <col min="3079" max="3079" width="15.140625" style="190" customWidth="1"/>
    <col min="3080" max="3080" width="21.5703125" style="190" customWidth="1"/>
    <col min="3081" max="3328" width="9.140625" style="190"/>
    <col min="3329" max="3329" width="5.7109375" style="190" customWidth="1"/>
    <col min="3330" max="3330" width="16.7109375" style="190" customWidth="1"/>
    <col min="3331" max="3331" width="30.28515625" style="190" customWidth="1"/>
    <col min="3332" max="3332" width="14.5703125" style="190" customWidth="1"/>
    <col min="3333" max="3333" width="17" style="190" customWidth="1"/>
    <col min="3334" max="3334" width="14.140625" style="190" customWidth="1"/>
    <col min="3335" max="3335" width="15.140625" style="190" customWidth="1"/>
    <col min="3336" max="3336" width="21.5703125" style="190" customWidth="1"/>
    <col min="3337" max="3584" width="9.140625" style="190"/>
    <col min="3585" max="3585" width="5.7109375" style="190" customWidth="1"/>
    <col min="3586" max="3586" width="16.7109375" style="190" customWidth="1"/>
    <col min="3587" max="3587" width="30.28515625" style="190" customWidth="1"/>
    <col min="3588" max="3588" width="14.5703125" style="190" customWidth="1"/>
    <col min="3589" max="3589" width="17" style="190" customWidth="1"/>
    <col min="3590" max="3590" width="14.140625" style="190" customWidth="1"/>
    <col min="3591" max="3591" width="15.140625" style="190" customWidth="1"/>
    <col min="3592" max="3592" width="21.5703125" style="190" customWidth="1"/>
    <col min="3593" max="3840" width="9.140625" style="190"/>
    <col min="3841" max="3841" width="5.7109375" style="190" customWidth="1"/>
    <col min="3842" max="3842" width="16.7109375" style="190" customWidth="1"/>
    <col min="3843" max="3843" width="30.28515625" style="190" customWidth="1"/>
    <col min="3844" max="3844" width="14.5703125" style="190" customWidth="1"/>
    <col min="3845" max="3845" width="17" style="190" customWidth="1"/>
    <col min="3846" max="3846" width="14.140625" style="190" customWidth="1"/>
    <col min="3847" max="3847" width="15.140625" style="190" customWidth="1"/>
    <col min="3848" max="3848" width="21.5703125" style="190" customWidth="1"/>
    <col min="3849" max="4096" width="9.140625" style="190"/>
    <col min="4097" max="4097" width="5.7109375" style="190" customWidth="1"/>
    <col min="4098" max="4098" width="16.7109375" style="190" customWidth="1"/>
    <col min="4099" max="4099" width="30.28515625" style="190" customWidth="1"/>
    <col min="4100" max="4100" width="14.5703125" style="190" customWidth="1"/>
    <col min="4101" max="4101" width="17" style="190" customWidth="1"/>
    <col min="4102" max="4102" width="14.140625" style="190" customWidth="1"/>
    <col min="4103" max="4103" width="15.140625" style="190" customWidth="1"/>
    <col min="4104" max="4104" width="21.5703125" style="190" customWidth="1"/>
    <col min="4105" max="4352" width="9.140625" style="190"/>
    <col min="4353" max="4353" width="5.7109375" style="190" customWidth="1"/>
    <col min="4354" max="4354" width="16.7109375" style="190" customWidth="1"/>
    <col min="4355" max="4355" width="30.28515625" style="190" customWidth="1"/>
    <col min="4356" max="4356" width="14.5703125" style="190" customWidth="1"/>
    <col min="4357" max="4357" width="17" style="190" customWidth="1"/>
    <col min="4358" max="4358" width="14.140625" style="190" customWidth="1"/>
    <col min="4359" max="4359" width="15.140625" style="190" customWidth="1"/>
    <col min="4360" max="4360" width="21.5703125" style="190" customWidth="1"/>
    <col min="4361" max="4608" width="9.140625" style="190"/>
    <col min="4609" max="4609" width="5.7109375" style="190" customWidth="1"/>
    <col min="4610" max="4610" width="16.7109375" style="190" customWidth="1"/>
    <col min="4611" max="4611" width="30.28515625" style="190" customWidth="1"/>
    <col min="4612" max="4612" width="14.5703125" style="190" customWidth="1"/>
    <col min="4613" max="4613" width="17" style="190" customWidth="1"/>
    <col min="4614" max="4614" width="14.140625" style="190" customWidth="1"/>
    <col min="4615" max="4615" width="15.140625" style="190" customWidth="1"/>
    <col min="4616" max="4616" width="21.5703125" style="190" customWidth="1"/>
    <col min="4617" max="4864" width="9.140625" style="190"/>
    <col min="4865" max="4865" width="5.7109375" style="190" customWidth="1"/>
    <col min="4866" max="4866" width="16.7109375" style="190" customWidth="1"/>
    <col min="4867" max="4867" width="30.28515625" style="190" customWidth="1"/>
    <col min="4868" max="4868" width="14.5703125" style="190" customWidth="1"/>
    <col min="4869" max="4869" width="17" style="190" customWidth="1"/>
    <col min="4870" max="4870" width="14.140625" style="190" customWidth="1"/>
    <col min="4871" max="4871" width="15.140625" style="190" customWidth="1"/>
    <col min="4872" max="4872" width="21.5703125" style="190" customWidth="1"/>
    <col min="4873" max="5120" width="9.140625" style="190"/>
    <col min="5121" max="5121" width="5.7109375" style="190" customWidth="1"/>
    <col min="5122" max="5122" width="16.7109375" style="190" customWidth="1"/>
    <col min="5123" max="5123" width="30.28515625" style="190" customWidth="1"/>
    <col min="5124" max="5124" width="14.5703125" style="190" customWidth="1"/>
    <col min="5125" max="5125" width="17" style="190" customWidth="1"/>
    <col min="5126" max="5126" width="14.140625" style="190" customWidth="1"/>
    <col min="5127" max="5127" width="15.140625" style="190" customWidth="1"/>
    <col min="5128" max="5128" width="21.5703125" style="190" customWidth="1"/>
    <col min="5129" max="5376" width="9.140625" style="190"/>
    <col min="5377" max="5377" width="5.7109375" style="190" customWidth="1"/>
    <col min="5378" max="5378" width="16.7109375" style="190" customWidth="1"/>
    <col min="5379" max="5379" width="30.28515625" style="190" customWidth="1"/>
    <col min="5380" max="5380" width="14.5703125" style="190" customWidth="1"/>
    <col min="5381" max="5381" width="17" style="190" customWidth="1"/>
    <col min="5382" max="5382" width="14.140625" style="190" customWidth="1"/>
    <col min="5383" max="5383" width="15.140625" style="190" customWidth="1"/>
    <col min="5384" max="5384" width="21.5703125" style="190" customWidth="1"/>
    <col min="5385" max="5632" width="9.140625" style="190"/>
    <col min="5633" max="5633" width="5.7109375" style="190" customWidth="1"/>
    <col min="5634" max="5634" width="16.7109375" style="190" customWidth="1"/>
    <col min="5635" max="5635" width="30.28515625" style="190" customWidth="1"/>
    <col min="5636" max="5636" width="14.5703125" style="190" customWidth="1"/>
    <col min="5637" max="5637" width="17" style="190" customWidth="1"/>
    <col min="5638" max="5638" width="14.140625" style="190" customWidth="1"/>
    <col min="5639" max="5639" width="15.140625" style="190" customWidth="1"/>
    <col min="5640" max="5640" width="21.5703125" style="190" customWidth="1"/>
    <col min="5641" max="5888" width="9.140625" style="190"/>
    <col min="5889" max="5889" width="5.7109375" style="190" customWidth="1"/>
    <col min="5890" max="5890" width="16.7109375" style="190" customWidth="1"/>
    <col min="5891" max="5891" width="30.28515625" style="190" customWidth="1"/>
    <col min="5892" max="5892" width="14.5703125" style="190" customWidth="1"/>
    <col min="5893" max="5893" width="17" style="190" customWidth="1"/>
    <col min="5894" max="5894" width="14.140625" style="190" customWidth="1"/>
    <col min="5895" max="5895" width="15.140625" style="190" customWidth="1"/>
    <col min="5896" max="5896" width="21.5703125" style="190" customWidth="1"/>
    <col min="5897" max="6144" width="9.140625" style="190"/>
    <col min="6145" max="6145" width="5.7109375" style="190" customWidth="1"/>
    <col min="6146" max="6146" width="16.7109375" style="190" customWidth="1"/>
    <col min="6147" max="6147" width="30.28515625" style="190" customWidth="1"/>
    <col min="6148" max="6148" width="14.5703125" style="190" customWidth="1"/>
    <col min="6149" max="6149" width="17" style="190" customWidth="1"/>
    <col min="6150" max="6150" width="14.140625" style="190" customWidth="1"/>
    <col min="6151" max="6151" width="15.140625" style="190" customWidth="1"/>
    <col min="6152" max="6152" width="21.5703125" style="190" customWidth="1"/>
    <col min="6153" max="6400" width="9.140625" style="190"/>
    <col min="6401" max="6401" width="5.7109375" style="190" customWidth="1"/>
    <col min="6402" max="6402" width="16.7109375" style="190" customWidth="1"/>
    <col min="6403" max="6403" width="30.28515625" style="190" customWidth="1"/>
    <col min="6404" max="6404" width="14.5703125" style="190" customWidth="1"/>
    <col min="6405" max="6405" width="17" style="190" customWidth="1"/>
    <col min="6406" max="6406" width="14.140625" style="190" customWidth="1"/>
    <col min="6407" max="6407" width="15.140625" style="190" customWidth="1"/>
    <col min="6408" max="6408" width="21.5703125" style="190" customWidth="1"/>
    <col min="6409" max="6656" width="9.140625" style="190"/>
    <col min="6657" max="6657" width="5.7109375" style="190" customWidth="1"/>
    <col min="6658" max="6658" width="16.7109375" style="190" customWidth="1"/>
    <col min="6659" max="6659" width="30.28515625" style="190" customWidth="1"/>
    <col min="6660" max="6660" width="14.5703125" style="190" customWidth="1"/>
    <col min="6661" max="6661" width="17" style="190" customWidth="1"/>
    <col min="6662" max="6662" width="14.140625" style="190" customWidth="1"/>
    <col min="6663" max="6663" width="15.140625" style="190" customWidth="1"/>
    <col min="6664" max="6664" width="21.5703125" style="190" customWidth="1"/>
    <col min="6665" max="6912" width="9.140625" style="190"/>
    <col min="6913" max="6913" width="5.7109375" style="190" customWidth="1"/>
    <col min="6914" max="6914" width="16.7109375" style="190" customWidth="1"/>
    <col min="6915" max="6915" width="30.28515625" style="190" customWidth="1"/>
    <col min="6916" max="6916" width="14.5703125" style="190" customWidth="1"/>
    <col min="6917" max="6917" width="17" style="190" customWidth="1"/>
    <col min="6918" max="6918" width="14.140625" style="190" customWidth="1"/>
    <col min="6919" max="6919" width="15.140625" style="190" customWidth="1"/>
    <col min="6920" max="6920" width="21.5703125" style="190" customWidth="1"/>
    <col min="6921" max="7168" width="9.140625" style="190"/>
    <col min="7169" max="7169" width="5.7109375" style="190" customWidth="1"/>
    <col min="7170" max="7170" width="16.7109375" style="190" customWidth="1"/>
    <col min="7171" max="7171" width="30.28515625" style="190" customWidth="1"/>
    <col min="7172" max="7172" width="14.5703125" style="190" customWidth="1"/>
    <col min="7173" max="7173" width="17" style="190" customWidth="1"/>
    <col min="7174" max="7174" width="14.140625" style="190" customWidth="1"/>
    <col min="7175" max="7175" width="15.140625" style="190" customWidth="1"/>
    <col min="7176" max="7176" width="21.5703125" style="190" customWidth="1"/>
    <col min="7177" max="7424" width="9.140625" style="190"/>
    <col min="7425" max="7425" width="5.7109375" style="190" customWidth="1"/>
    <col min="7426" max="7426" width="16.7109375" style="190" customWidth="1"/>
    <col min="7427" max="7427" width="30.28515625" style="190" customWidth="1"/>
    <col min="7428" max="7428" width="14.5703125" style="190" customWidth="1"/>
    <col min="7429" max="7429" width="17" style="190" customWidth="1"/>
    <col min="7430" max="7430" width="14.140625" style="190" customWidth="1"/>
    <col min="7431" max="7431" width="15.140625" style="190" customWidth="1"/>
    <col min="7432" max="7432" width="21.5703125" style="190" customWidth="1"/>
    <col min="7433" max="7680" width="9.140625" style="190"/>
    <col min="7681" max="7681" width="5.7109375" style="190" customWidth="1"/>
    <col min="7682" max="7682" width="16.7109375" style="190" customWidth="1"/>
    <col min="7683" max="7683" width="30.28515625" style="190" customWidth="1"/>
    <col min="7684" max="7684" width="14.5703125" style="190" customWidth="1"/>
    <col min="7685" max="7685" width="17" style="190" customWidth="1"/>
    <col min="7686" max="7686" width="14.140625" style="190" customWidth="1"/>
    <col min="7687" max="7687" width="15.140625" style="190" customWidth="1"/>
    <col min="7688" max="7688" width="21.5703125" style="190" customWidth="1"/>
    <col min="7689" max="7936" width="9.140625" style="190"/>
    <col min="7937" max="7937" width="5.7109375" style="190" customWidth="1"/>
    <col min="7938" max="7938" width="16.7109375" style="190" customWidth="1"/>
    <col min="7939" max="7939" width="30.28515625" style="190" customWidth="1"/>
    <col min="7940" max="7940" width="14.5703125" style="190" customWidth="1"/>
    <col min="7941" max="7941" width="17" style="190" customWidth="1"/>
    <col min="7942" max="7942" width="14.140625" style="190" customWidth="1"/>
    <col min="7943" max="7943" width="15.140625" style="190" customWidth="1"/>
    <col min="7944" max="7944" width="21.5703125" style="190" customWidth="1"/>
    <col min="7945" max="8192" width="9.140625" style="190"/>
    <col min="8193" max="8193" width="5.7109375" style="190" customWidth="1"/>
    <col min="8194" max="8194" width="16.7109375" style="190" customWidth="1"/>
    <col min="8195" max="8195" width="30.28515625" style="190" customWidth="1"/>
    <col min="8196" max="8196" width="14.5703125" style="190" customWidth="1"/>
    <col min="8197" max="8197" width="17" style="190" customWidth="1"/>
    <col min="8198" max="8198" width="14.140625" style="190" customWidth="1"/>
    <col min="8199" max="8199" width="15.140625" style="190" customWidth="1"/>
    <col min="8200" max="8200" width="21.5703125" style="190" customWidth="1"/>
    <col min="8201" max="8448" width="9.140625" style="190"/>
    <col min="8449" max="8449" width="5.7109375" style="190" customWidth="1"/>
    <col min="8450" max="8450" width="16.7109375" style="190" customWidth="1"/>
    <col min="8451" max="8451" width="30.28515625" style="190" customWidth="1"/>
    <col min="8452" max="8452" width="14.5703125" style="190" customWidth="1"/>
    <col min="8453" max="8453" width="17" style="190" customWidth="1"/>
    <col min="8454" max="8454" width="14.140625" style="190" customWidth="1"/>
    <col min="8455" max="8455" width="15.140625" style="190" customWidth="1"/>
    <col min="8456" max="8456" width="21.5703125" style="190" customWidth="1"/>
    <col min="8457" max="8704" width="9.140625" style="190"/>
    <col min="8705" max="8705" width="5.7109375" style="190" customWidth="1"/>
    <col min="8706" max="8706" width="16.7109375" style="190" customWidth="1"/>
    <col min="8707" max="8707" width="30.28515625" style="190" customWidth="1"/>
    <col min="8708" max="8708" width="14.5703125" style="190" customWidth="1"/>
    <col min="8709" max="8709" width="17" style="190" customWidth="1"/>
    <col min="8710" max="8710" width="14.140625" style="190" customWidth="1"/>
    <col min="8711" max="8711" width="15.140625" style="190" customWidth="1"/>
    <col min="8712" max="8712" width="21.5703125" style="190" customWidth="1"/>
    <col min="8713" max="8960" width="9.140625" style="190"/>
    <col min="8961" max="8961" width="5.7109375" style="190" customWidth="1"/>
    <col min="8962" max="8962" width="16.7109375" style="190" customWidth="1"/>
    <col min="8963" max="8963" width="30.28515625" style="190" customWidth="1"/>
    <col min="8964" max="8964" width="14.5703125" style="190" customWidth="1"/>
    <col min="8965" max="8965" width="17" style="190" customWidth="1"/>
    <col min="8966" max="8966" width="14.140625" style="190" customWidth="1"/>
    <col min="8967" max="8967" width="15.140625" style="190" customWidth="1"/>
    <col min="8968" max="8968" width="21.5703125" style="190" customWidth="1"/>
    <col min="8969" max="9216" width="9.140625" style="190"/>
    <col min="9217" max="9217" width="5.7109375" style="190" customWidth="1"/>
    <col min="9218" max="9218" width="16.7109375" style="190" customWidth="1"/>
    <col min="9219" max="9219" width="30.28515625" style="190" customWidth="1"/>
    <col min="9220" max="9220" width="14.5703125" style="190" customWidth="1"/>
    <col min="9221" max="9221" width="17" style="190" customWidth="1"/>
    <col min="9222" max="9222" width="14.140625" style="190" customWidth="1"/>
    <col min="9223" max="9223" width="15.140625" style="190" customWidth="1"/>
    <col min="9224" max="9224" width="21.5703125" style="190" customWidth="1"/>
    <col min="9225" max="9472" width="9.140625" style="190"/>
    <col min="9473" max="9473" width="5.7109375" style="190" customWidth="1"/>
    <col min="9474" max="9474" width="16.7109375" style="190" customWidth="1"/>
    <col min="9475" max="9475" width="30.28515625" style="190" customWidth="1"/>
    <col min="9476" max="9476" width="14.5703125" style="190" customWidth="1"/>
    <col min="9477" max="9477" width="17" style="190" customWidth="1"/>
    <col min="9478" max="9478" width="14.140625" style="190" customWidth="1"/>
    <col min="9479" max="9479" width="15.140625" style="190" customWidth="1"/>
    <col min="9480" max="9480" width="21.5703125" style="190" customWidth="1"/>
    <col min="9481" max="9728" width="9.140625" style="190"/>
    <col min="9729" max="9729" width="5.7109375" style="190" customWidth="1"/>
    <col min="9730" max="9730" width="16.7109375" style="190" customWidth="1"/>
    <col min="9731" max="9731" width="30.28515625" style="190" customWidth="1"/>
    <col min="9732" max="9732" width="14.5703125" style="190" customWidth="1"/>
    <col min="9733" max="9733" width="17" style="190" customWidth="1"/>
    <col min="9734" max="9734" width="14.140625" style="190" customWidth="1"/>
    <col min="9735" max="9735" width="15.140625" style="190" customWidth="1"/>
    <col min="9736" max="9736" width="21.5703125" style="190" customWidth="1"/>
    <col min="9737" max="9984" width="9.140625" style="190"/>
    <col min="9985" max="9985" width="5.7109375" style="190" customWidth="1"/>
    <col min="9986" max="9986" width="16.7109375" style="190" customWidth="1"/>
    <col min="9987" max="9987" width="30.28515625" style="190" customWidth="1"/>
    <col min="9988" max="9988" width="14.5703125" style="190" customWidth="1"/>
    <col min="9989" max="9989" width="17" style="190" customWidth="1"/>
    <col min="9990" max="9990" width="14.140625" style="190" customWidth="1"/>
    <col min="9991" max="9991" width="15.140625" style="190" customWidth="1"/>
    <col min="9992" max="9992" width="21.5703125" style="190" customWidth="1"/>
    <col min="9993" max="10240" width="9.140625" style="190"/>
    <col min="10241" max="10241" width="5.7109375" style="190" customWidth="1"/>
    <col min="10242" max="10242" width="16.7109375" style="190" customWidth="1"/>
    <col min="10243" max="10243" width="30.28515625" style="190" customWidth="1"/>
    <col min="10244" max="10244" width="14.5703125" style="190" customWidth="1"/>
    <col min="10245" max="10245" width="17" style="190" customWidth="1"/>
    <col min="10246" max="10246" width="14.140625" style="190" customWidth="1"/>
    <col min="10247" max="10247" width="15.140625" style="190" customWidth="1"/>
    <col min="10248" max="10248" width="21.5703125" style="190" customWidth="1"/>
    <col min="10249" max="10496" width="9.140625" style="190"/>
    <col min="10497" max="10497" width="5.7109375" style="190" customWidth="1"/>
    <col min="10498" max="10498" width="16.7109375" style="190" customWidth="1"/>
    <col min="10499" max="10499" width="30.28515625" style="190" customWidth="1"/>
    <col min="10500" max="10500" width="14.5703125" style="190" customWidth="1"/>
    <col min="10501" max="10501" width="17" style="190" customWidth="1"/>
    <col min="10502" max="10502" width="14.140625" style="190" customWidth="1"/>
    <col min="10503" max="10503" width="15.140625" style="190" customWidth="1"/>
    <col min="10504" max="10504" width="21.5703125" style="190" customWidth="1"/>
    <col min="10505" max="10752" width="9.140625" style="190"/>
    <col min="10753" max="10753" width="5.7109375" style="190" customWidth="1"/>
    <col min="10754" max="10754" width="16.7109375" style="190" customWidth="1"/>
    <col min="10755" max="10755" width="30.28515625" style="190" customWidth="1"/>
    <col min="10756" max="10756" width="14.5703125" style="190" customWidth="1"/>
    <col min="10757" max="10757" width="17" style="190" customWidth="1"/>
    <col min="10758" max="10758" width="14.140625" style="190" customWidth="1"/>
    <col min="10759" max="10759" width="15.140625" style="190" customWidth="1"/>
    <col min="10760" max="10760" width="21.5703125" style="190" customWidth="1"/>
    <col min="10761" max="11008" width="9.140625" style="190"/>
    <col min="11009" max="11009" width="5.7109375" style="190" customWidth="1"/>
    <col min="11010" max="11010" width="16.7109375" style="190" customWidth="1"/>
    <col min="11011" max="11011" width="30.28515625" style="190" customWidth="1"/>
    <col min="11012" max="11012" width="14.5703125" style="190" customWidth="1"/>
    <col min="11013" max="11013" width="17" style="190" customWidth="1"/>
    <col min="11014" max="11014" width="14.140625" style="190" customWidth="1"/>
    <col min="11015" max="11015" width="15.140625" style="190" customWidth="1"/>
    <col min="11016" max="11016" width="21.5703125" style="190" customWidth="1"/>
    <col min="11017" max="11264" width="9.140625" style="190"/>
    <col min="11265" max="11265" width="5.7109375" style="190" customWidth="1"/>
    <col min="11266" max="11266" width="16.7109375" style="190" customWidth="1"/>
    <col min="11267" max="11267" width="30.28515625" style="190" customWidth="1"/>
    <col min="11268" max="11268" width="14.5703125" style="190" customWidth="1"/>
    <col min="11269" max="11269" width="17" style="190" customWidth="1"/>
    <col min="11270" max="11270" width="14.140625" style="190" customWidth="1"/>
    <col min="11271" max="11271" width="15.140625" style="190" customWidth="1"/>
    <col min="11272" max="11272" width="21.5703125" style="190" customWidth="1"/>
    <col min="11273" max="11520" width="9.140625" style="190"/>
    <col min="11521" max="11521" width="5.7109375" style="190" customWidth="1"/>
    <col min="11522" max="11522" width="16.7109375" style="190" customWidth="1"/>
    <col min="11523" max="11523" width="30.28515625" style="190" customWidth="1"/>
    <col min="11524" max="11524" width="14.5703125" style="190" customWidth="1"/>
    <col min="11525" max="11525" width="17" style="190" customWidth="1"/>
    <col min="11526" max="11526" width="14.140625" style="190" customWidth="1"/>
    <col min="11527" max="11527" width="15.140625" style="190" customWidth="1"/>
    <col min="11528" max="11528" width="21.5703125" style="190" customWidth="1"/>
    <col min="11529" max="11776" width="9.140625" style="190"/>
    <col min="11777" max="11777" width="5.7109375" style="190" customWidth="1"/>
    <col min="11778" max="11778" width="16.7109375" style="190" customWidth="1"/>
    <col min="11779" max="11779" width="30.28515625" style="190" customWidth="1"/>
    <col min="11780" max="11780" width="14.5703125" style="190" customWidth="1"/>
    <col min="11781" max="11781" width="17" style="190" customWidth="1"/>
    <col min="11782" max="11782" width="14.140625" style="190" customWidth="1"/>
    <col min="11783" max="11783" width="15.140625" style="190" customWidth="1"/>
    <col min="11784" max="11784" width="21.5703125" style="190" customWidth="1"/>
    <col min="11785" max="12032" width="9.140625" style="190"/>
    <col min="12033" max="12033" width="5.7109375" style="190" customWidth="1"/>
    <col min="12034" max="12034" width="16.7109375" style="190" customWidth="1"/>
    <col min="12035" max="12035" width="30.28515625" style="190" customWidth="1"/>
    <col min="12036" max="12036" width="14.5703125" style="190" customWidth="1"/>
    <col min="12037" max="12037" width="17" style="190" customWidth="1"/>
    <col min="12038" max="12038" width="14.140625" style="190" customWidth="1"/>
    <col min="12039" max="12039" width="15.140625" style="190" customWidth="1"/>
    <col min="12040" max="12040" width="21.5703125" style="190" customWidth="1"/>
    <col min="12041" max="12288" width="9.140625" style="190"/>
    <col min="12289" max="12289" width="5.7109375" style="190" customWidth="1"/>
    <col min="12290" max="12290" width="16.7109375" style="190" customWidth="1"/>
    <col min="12291" max="12291" width="30.28515625" style="190" customWidth="1"/>
    <col min="12292" max="12292" width="14.5703125" style="190" customWidth="1"/>
    <col min="12293" max="12293" width="17" style="190" customWidth="1"/>
    <col min="12294" max="12294" width="14.140625" style="190" customWidth="1"/>
    <col min="12295" max="12295" width="15.140625" style="190" customWidth="1"/>
    <col min="12296" max="12296" width="21.5703125" style="190" customWidth="1"/>
    <col min="12297" max="12544" width="9.140625" style="190"/>
    <col min="12545" max="12545" width="5.7109375" style="190" customWidth="1"/>
    <col min="12546" max="12546" width="16.7109375" style="190" customWidth="1"/>
    <col min="12547" max="12547" width="30.28515625" style="190" customWidth="1"/>
    <col min="12548" max="12548" width="14.5703125" style="190" customWidth="1"/>
    <col min="12549" max="12549" width="17" style="190" customWidth="1"/>
    <col min="12550" max="12550" width="14.140625" style="190" customWidth="1"/>
    <col min="12551" max="12551" width="15.140625" style="190" customWidth="1"/>
    <col min="12552" max="12552" width="21.5703125" style="190" customWidth="1"/>
    <col min="12553" max="12800" width="9.140625" style="190"/>
    <col min="12801" max="12801" width="5.7109375" style="190" customWidth="1"/>
    <col min="12802" max="12802" width="16.7109375" style="190" customWidth="1"/>
    <col min="12803" max="12803" width="30.28515625" style="190" customWidth="1"/>
    <col min="12804" max="12804" width="14.5703125" style="190" customWidth="1"/>
    <col min="12805" max="12805" width="17" style="190" customWidth="1"/>
    <col min="12806" max="12806" width="14.140625" style="190" customWidth="1"/>
    <col min="12807" max="12807" width="15.140625" style="190" customWidth="1"/>
    <col min="12808" max="12808" width="21.5703125" style="190" customWidth="1"/>
    <col min="12809" max="13056" width="9.140625" style="190"/>
    <col min="13057" max="13057" width="5.7109375" style="190" customWidth="1"/>
    <col min="13058" max="13058" width="16.7109375" style="190" customWidth="1"/>
    <col min="13059" max="13059" width="30.28515625" style="190" customWidth="1"/>
    <col min="13060" max="13060" width="14.5703125" style="190" customWidth="1"/>
    <col min="13061" max="13061" width="17" style="190" customWidth="1"/>
    <col min="13062" max="13062" width="14.140625" style="190" customWidth="1"/>
    <col min="13063" max="13063" width="15.140625" style="190" customWidth="1"/>
    <col min="13064" max="13064" width="21.5703125" style="190" customWidth="1"/>
    <col min="13065" max="13312" width="9.140625" style="190"/>
    <col min="13313" max="13313" width="5.7109375" style="190" customWidth="1"/>
    <col min="13314" max="13314" width="16.7109375" style="190" customWidth="1"/>
    <col min="13315" max="13315" width="30.28515625" style="190" customWidth="1"/>
    <col min="13316" max="13316" width="14.5703125" style="190" customWidth="1"/>
    <col min="13317" max="13317" width="17" style="190" customWidth="1"/>
    <col min="13318" max="13318" width="14.140625" style="190" customWidth="1"/>
    <col min="13319" max="13319" width="15.140625" style="190" customWidth="1"/>
    <col min="13320" max="13320" width="21.5703125" style="190" customWidth="1"/>
    <col min="13321" max="13568" width="9.140625" style="190"/>
    <col min="13569" max="13569" width="5.7109375" style="190" customWidth="1"/>
    <col min="13570" max="13570" width="16.7109375" style="190" customWidth="1"/>
    <col min="13571" max="13571" width="30.28515625" style="190" customWidth="1"/>
    <col min="13572" max="13572" width="14.5703125" style="190" customWidth="1"/>
    <col min="13573" max="13573" width="17" style="190" customWidth="1"/>
    <col min="13574" max="13574" width="14.140625" style="190" customWidth="1"/>
    <col min="13575" max="13575" width="15.140625" style="190" customWidth="1"/>
    <col min="13576" max="13576" width="21.5703125" style="190" customWidth="1"/>
    <col min="13577" max="13824" width="9.140625" style="190"/>
    <col min="13825" max="13825" width="5.7109375" style="190" customWidth="1"/>
    <col min="13826" max="13826" width="16.7109375" style="190" customWidth="1"/>
    <col min="13827" max="13827" width="30.28515625" style="190" customWidth="1"/>
    <col min="13828" max="13828" width="14.5703125" style="190" customWidth="1"/>
    <col min="13829" max="13829" width="17" style="190" customWidth="1"/>
    <col min="13830" max="13830" width="14.140625" style="190" customWidth="1"/>
    <col min="13831" max="13831" width="15.140625" style="190" customWidth="1"/>
    <col min="13832" max="13832" width="21.5703125" style="190" customWidth="1"/>
    <col min="13833" max="14080" width="9.140625" style="190"/>
    <col min="14081" max="14081" width="5.7109375" style="190" customWidth="1"/>
    <col min="14082" max="14082" width="16.7109375" style="190" customWidth="1"/>
    <col min="14083" max="14083" width="30.28515625" style="190" customWidth="1"/>
    <col min="14084" max="14084" width="14.5703125" style="190" customWidth="1"/>
    <col min="14085" max="14085" width="17" style="190" customWidth="1"/>
    <col min="14086" max="14086" width="14.140625" style="190" customWidth="1"/>
    <col min="14087" max="14087" width="15.140625" style="190" customWidth="1"/>
    <col min="14088" max="14088" width="21.5703125" style="190" customWidth="1"/>
    <col min="14089" max="14336" width="9.140625" style="190"/>
    <col min="14337" max="14337" width="5.7109375" style="190" customWidth="1"/>
    <col min="14338" max="14338" width="16.7109375" style="190" customWidth="1"/>
    <col min="14339" max="14339" width="30.28515625" style="190" customWidth="1"/>
    <col min="14340" max="14340" width="14.5703125" style="190" customWidth="1"/>
    <col min="14341" max="14341" width="17" style="190" customWidth="1"/>
    <col min="14342" max="14342" width="14.140625" style="190" customWidth="1"/>
    <col min="14343" max="14343" width="15.140625" style="190" customWidth="1"/>
    <col min="14344" max="14344" width="21.5703125" style="190" customWidth="1"/>
    <col min="14345" max="14592" width="9.140625" style="190"/>
    <col min="14593" max="14593" width="5.7109375" style="190" customWidth="1"/>
    <col min="14594" max="14594" width="16.7109375" style="190" customWidth="1"/>
    <col min="14595" max="14595" width="30.28515625" style="190" customWidth="1"/>
    <col min="14596" max="14596" width="14.5703125" style="190" customWidth="1"/>
    <col min="14597" max="14597" width="17" style="190" customWidth="1"/>
    <col min="14598" max="14598" width="14.140625" style="190" customWidth="1"/>
    <col min="14599" max="14599" width="15.140625" style="190" customWidth="1"/>
    <col min="14600" max="14600" width="21.5703125" style="190" customWidth="1"/>
    <col min="14601" max="14848" width="9.140625" style="190"/>
    <col min="14849" max="14849" width="5.7109375" style="190" customWidth="1"/>
    <col min="14850" max="14850" width="16.7109375" style="190" customWidth="1"/>
    <col min="14851" max="14851" width="30.28515625" style="190" customWidth="1"/>
    <col min="14852" max="14852" width="14.5703125" style="190" customWidth="1"/>
    <col min="14853" max="14853" width="17" style="190" customWidth="1"/>
    <col min="14854" max="14854" width="14.140625" style="190" customWidth="1"/>
    <col min="14855" max="14855" width="15.140625" style="190" customWidth="1"/>
    <col min="14856" max="14856" width="21.5703125" style="190" customWidth="1"/>
    <col min="14857" max="15104" width="9.140625" style="190"/>
    <col min="15105" max="15105" width="5.7109375" style="190" customWidth="1"/>
    <col min="15106" max="15106" width="16.7109375" style="190" customWidth="1"/>
    <col min="15107" max="15107" width="30.28515625" style="190" customWidth="1"/>
    <col min="15108" max="15108" width="14.5703125" style="190" customWidth="1"/>
    <col min="15109" max="15109" width="17" style="190" customWidth="1"/>
    <col min="15110" max="15110" width="14.140625" style="190" customWidth="1"/>
    <col min="15111" max="15111" width="15.140625" style="190" customWidth="1"/>
    <col min="15112" max="15112" width="21.5703125" style="190" customWidth="1"/>
    <col min="15113" max="15360" width="9.140625" style="190"/>
    <col min="15361" max="15361" width="5.7109375" style="190" customWidth="1"/>
    <col min="15362" max="15362" width="16.7109375" style="190" customWidth="1"/>
    <col min="15363" max="15363" width="30.28515625" style="190" customWidth="1"/>
    <col min="15364" max="15364" width="14.5703125" style="190" customWidth="1"/>
    <col min="15365" max="15365" width="17" style="190" customWidth="1"/>
    <col min="15366" max="15366" width="14.140625" style="190" customWidth="1"/>
    <col min="15367" max="15367" width="15.140625" style="190" customWidth="1"/>
    <col min="15368" max="15368" width="21.5703125" style="190" customWidth="1"/>
    <col min="15369" max="15616" width="9.140625" style="190"/>
    <col min="15617" max="15617" width="5.7109375" style="190" customWidth="1"/>
    <col min="15618" max="15618" width="16.7109375" style="190" customWidth="1"/>
    <col min="15619" max="15619" width="30.28515625" style="190" customWidth="1"/>
    <col min="15620" max="15620" width="14.5703125" style="190" customWidth="1"/>
    <col min="15621" max="15621" width="17" style="190" customWidth="1"/>
    <col min="15622" max="15622" width="14.140625" style="190" customWidth="1"/>
    <col min="15623" max="15623" width="15.140625" style="190" customWidth="1"/>
    <col min="15624" max="15624" width="21.5703125" style="190" customWidth="1"/>
    <col min="15625" max="15872" width="9.140625" style="190"/>
    <col min="15873" max="15873" width="5.7109375" style="190" customWidth="1"/>
    <col min="15874" max="15874" width="16.7109375" style="190" customWidth="1"/>
    <col min="15875" max="15875" width="30.28515625" style="190" customWidth="1"/>
    <col min="15876" max="15876" width="14.5703125" style="190" customWidth="1"/>
    <col min="15877" max="15877" width="17" style="190" customWidth="1"/>
    <col min="15878" max="15878" width="14.140625" style="190" customWidth="1"/>
    <col min="15879" max="15879" width="15.140625" style="190" customWidth="1"/>
    <col min="15880" max="15880" width="21.5703125" style="190" customWidth="1"/>
    <col min="15881" max="16128" width="9.140625" style="190"/>
    <col min="16129" max="16129" width="5.7109375" style="190" customWidth="1"/>
    <col min="16130" max="16130" width="16.7109375" style="190" customWidth="1"/>
    <col min="16131" max="16131" width="30.28515625" style="190" customWidth="1"/>
    <col min="16132" max="16132" width="14.5703125" style="190" customWidth="1"/>
    <col min="16133" max="16133" width="17" style="190" customWidth="1"/>
    <col min="16134" max="16134" width="14.140625" style="190" customWidth="1"/>
    <col min="16135" max="16135" width="15.140625" style="190" customWidth="1"/>
    <col min="16136" max="16136" width="21.5703125" style="190" customWidth="1"/>
    <col min="16137" max="16384" width="9.140625" style="190"/>
  </cols>
  <sheetData>
    <row r="1" spans="2:10" ht="12" customHeight="1">
      <c r="B1" s="187"/>
      <c r="C1" s="188"/>
      <c r="D1" s="188"/>
      <c r="E1" s="188"/>
      <c r="F1" s="188"/>
      <c r="G1" s="187"/>
      <c r="H1" s="189" t="s">
        <v>310</v>
      </c>
      <c r="I1" s="187"/>
      <c r="J1" s="187"/>
    </row>
    <row r="2" spans="2:10" ht="12" customHeight="1">
      <c r="B2" s="187"/>
      <c r="C2" s="188"/>
      <c r="D2" s="191"/>
      <c r="E2" s="191"/>
      <c r="F2" s="567" t="s">
        <v>311</v>
      </c>
      <c r="G2" s="553"/>
      <c r="H2" s="553"/>
      <c r="I2" s="187"/>
      <c r="J2" s="187"/>
    </row>
    <row r="3" spans="2:10" ht="12" customHeight="1">
      <c r="B3" s="187"/>
      <c r="C3" s="188"/>
      <c r="D3" s="191"/>
      <c r="E3" s="191"/>
      <c r="F3" s="567" t="s">
        <v>312</v>
      </c>
      <c r="G3" s="553"/>
      <c r="H3" s="553"/>
      <c r="I3" s="187"/>
      <c r="J3" s="187"/>
    </row>
    <row r="4" spans="2:10" ht="12" customHeight="1">
      <c r="B4" s="187"/>
      <c r="C4" s="188"/>
      <c r="D4" s="191"/>
      <c r="E4" s="191"/>
      <c r="F4" s="567" t="s">
        <v>313</v>
      </c>
      <c r="G4" s="553"/>
      <c r="H4" s="553"/>
      <c r="I4" s="187"/>
      <c r="J4" s="187"/>
    </row>
    <row r="5" spans="2:10" ht="12" customHeight="1">
      <c r="B5" s="187"/>
      <c r="C5" s="188"/>
      <c r="D5" s="191"/>
      <c r="E5" s="191"/>
      <c r="F5" s="191" t="s">
        <v>314</v>
      </c>
      <c r="G5" s="191"/>
      <c r="H5" s="191"/>
      <c r="I5" s="187"/>
      <c r="J5" s="187"/>
    </row>
    <row r="6" spans="2:10" ht="12" customHeight="1">
      <c r="B6" s="187"/>
      <c r="C6" s="188"/>
      <c r="D6" s="191"/>
      <c r="E6" s="191"/>
      <c r="F6" s="191"/>
      <c r="G6" s="191"/>
      <c r="H6" s="191"/>
      <c r="I6" s="187"/>
      <c r="J6" s="187"/>
    </row>
    <row r="7" spans="2:10" ht="15.75" customHeight="1">
      <c r="B7" s="187"/>
      <c r="C7" s="187"/>
      <c r="D7" s="192" t="s">
        <v>315</v>
      </c>
      <c r="E7" s="192"/>
      <c r="F7" s="192"/>
      <c r="G7" s="187"/>
      <c r="H7" s="193">
        <v>195174984</v>
      </c>
      <c r="I7" s="187"/>
      <c r="J7" s="187"/>
    </row>
    <row r="8" spans="2:10" ht="19.5" customHeight="1">
      <c r="B8" s="187"/>
      <c r="C8" s="568"/>
      <c r="D8" s="568"/>
      <c r="E8" s="568"/>
      <c r="F8" s="568"/>
      <c r="G8" s="568"/>
      <c r="H8" s="568"/>
      <c r="I8" s="187"/>
      <c r="J8" s="187"/>
    </row>
    <row r="9" spans="2:10" ht="18.75" customHeight="1">
      <c r="B9" s="569" t="s">
        <v>404</v>
      </c>
      <c r="C9" s="569"/>
      <c r="D9" s="569"/>
      <c r="E9" s="569"/>
      <c r="F9" s="569"/>
      <c r="G9" s="569"/>
      <c r="H9" s="569"/>
      <c r="I9" s="187"/>
      <c r="J9" s="187"/>
    </row>
    <row r="10" spans="2:10" ht="28.5" customHeight="1">
      <c r="B10" s="187"/>
      <c r="C10" s="194"/>
      <c r="D10" s="194"/>
      <c r="E10" s="195" t="s">
        <v>330</v>
      </c>
      <c r="F10" s="195"/>
      <c r="G10" s="187"/>
      <c r="H10" s="187"/>
      <c r="I10" s="187"/>
      <c r="J10" s="187"/>
    </row>
    <row r="11" spans="2:10" ht="12.75">
      <c r="B11" s="187"/>
      <c r="C11" s="194"/>
      <c r="D11" s="566"/>
      <c r="E11" s="566"/>
      <c r="F11" s="187"/>
      <c r="G11" s="187"/>
      <c r="H11" s="187"/>
      <c r="I11" s="187"/>
      <c r="J11" s="187"/>
    </row>
    <row r="12" spans="2:10" ht="12.75">
      <c r="B12" s="187"/>
      <c r="C12" s="194"/>
      <c r="D12" s="187"/>
      <c r="E12" s="196" t="s">
        <v>316</v>
      </c>
      <c r="F12" s="197"/>
      <c r="G12" s="187"/>
      <c r="H12" s="187"/>
      <c r="I12" s="187"/>
      <c r="J12" s="187"/>
    </row>
    <row r="13" spans="2:10" ht="12.75">
      <c r="B13" s="187"/>
      <c r="C13" s="187"/>
      <c r="D13" s="187"/>
      <c r="E13" s="198"/>
      <c r="F13" s="198"/>
      <c r="G13" s="187"/>
      <c r="H13" s="187"/>
      <c r="I13" s="187"/>
      <c r="J13" s="187"/>
    </row>
    <row r="14" spans="2:10" ht="17.25" customHeight="1">
      <c r="B14" s="199"/>
      <c r="C14" s="188"/>
      <c r="D14" s="188"/>
      <c r="E14" s="188"/>
      <c r="F14" s="188"/>
      <c r="G14" s="187"/>
      <c r="H14" s="171" t="s">
        <v>281</v>
      </c>
      <c r="I14" s="187"/>
      <c r="J14" s="187"/>
    </row>
    <row r="15" spans="2:10" ht="22.5" customHeight="1">
      <c r="B15" s="558" t="s">
        <v>317</v>
      </c>
      <c r="C15" s="558" t="s">
        <v>318</v>
      </c>
      <c r="D15" s="560" t="s">
        <v>319</v>
      </c>
      <c r="E15" s="561"/>
      <c r="F15" s="561"/>
      <c r="G15" s="561"/>
      <c r="H15" s="562"/>
      <c r="I15" s="187"/>
      <c r="J15" s="187"/>
    </row>
    <row r="16" spans="2:10" ht="21" hidden="1" customHeight="1">
      <c r="B16" s="559"/>
      <c r="C16" s="559"/>
      <c r="D16" s="200"/>
      <c r="E16" s="201"/>
      <c r="F16" s="201"/>
      <c r="G16" s="201"/>
      <c r="H16" s="202"/>
      <c r="I16" s="187"/>
      <c r="J16" s="187"/>
    </row>
    <row r="17" spans="2:12" ht="12.75" hidden="1" customHeight="1">
      <c r="B17" s="559"/>
      <c r="C17" s="559"/>
      <c r="D17" s="558" t="s">
        <v>320</v>
      </c>
      <c r="E17" s="558" t="s">
        <v>321</v>
      </c>
      <c r="F17" s="564" t="s">
        <v>322</v>
      </c>
      <c r="G17" s="558" t="s">
        <v>323</v>
      </c>
      <c r="H17" s="558" t="s">
        <v>324</v>
      </c>
      <c r="I17" s="187"/>
      <c r="J17" s="187"/>
    </row>
    <row r="18" spans="2:12" ht="47.25" customHeight="1">
      <c r="B18" s="559"/>
      <c r="C18" s="559"/>
      <c r="D18" s="563"/>
      <c r="E18" s="563"/>
      <c r="F18" s="565"/>
      <c r="G18" s="563"/>
      <c r="H18" s="563"/>
      <c r="I18" s="187"/>
      <c r="J18" s="187"/>
    </row>
    <row r="19" spans="2:12" ht="11.25" customHeight="1">
      <c r="B19" s="203">
        <v>1</v>
      </c>
      <c r="C19" s="204">
        <v>2</v>
      </c>
      <c r="D19" s="203">
        <v>3</v>
      </c>
      <c r="E19" s="203">
        <v>4</v>
      </c>
      <c r="F19" s="203">
        <v>5</v>
      </c>
      <c r="G19" s="203">
        <v>6</v>
      </c>
      <c r="H19" s="203">
        <v>7</v>
      </c>
      <c r="I19" s="187"/>
      <c r="J19" s="187"/>
    </row>
    <row r="20" spans="2:12" ht="14.45" customHeight="1">
      <c r="B20" s="205">
        <v>731</v>
      </c>
      <c r="C20" s="206" t="s">
        <v>325</v>
      </c>
      <c r="D20" s="207">
        <v>100</v>
      </c>
      <c r="E20" s="208"/>
      <c r="F20" s="208">
        <v>100</v>
      </c>
      <c r="G20" s="209"/>
      <c r="H20" s="208">
        <f>SUM(D20+E20-F20)</f>
        <v>0</v>
      </c>
      <c r="I20" s="187"/>
      <c r="J20" s="187"/>
    </row>
    <row r="21" spans="2:12" ht="29.25" customHeight="1">
      <c r="B21" s="205">
        <v>741</v>
      </c>
      <c r="C21" s="210" t="s">
        <v>326</v>
      </c>
      <c r="D21" s="211">
        <v>2238.13</v>
      </c>
      <c r="E21" s="208">
        <v>3764</v>
      </c>
      <c r="F21" s="208">
        <v>6002.13</v>
      </c>
      <c r="G21" s="208">
        <v>0</v>
      </c>
      <c r="H21" s="208">
        <f>SUM(D21+E21-F21)</f>
        <v>0</v>
      </c>
      <c r="I21" s="187"/>
      <c r="J21" s="187"/>
    </row>
    <row r="22" spans="2:12" ht="14.45" customHeight="1">
      <c r="B22" s="205"/>
      <c r="C22" s="206"/>
      <c r="D22" s="211"/>
      <c r="E22" s="208"/>
      <c r="F22" s="208"/>
      <c r="G22" s="208"/>
      <c r="H22" s="212"/>
      <c r="I22" s="187"/>
      <c r="J22" s="187"/>
    </row>
    <row r="23" spans="2:12" ht="14.45" customHeight="1">
      <c r="B23" s="205"/>
      <c r="C23" s="205"/>
      <c r="D23" s="211"/>
      <c r="E23" s="208"/>
      <c r="F23" s="208"/>
      <c r="G23" s="208"/>
      <c r="H23" s="212"/>
      <c r="I23" s="187"/>
      <c r="J23" s="187"/>
    </row>
    <row r="24" spans="2:12" ht="14.45" customHeight="1">
      <c r="B24" s="213"/>
      <c r="C24" s="214" t="s">
        <v>327</v>
      </c>
      <c r="D24" s="215">
        <f>SUM(D20:D23)</f>
        <v>2338.13</v>
      </c>
      <c r="E24" s="215">
        <f>SUM(E20:E23)</f>
        <v>3764</v>
      </c>
      <c r="F24" s="215">
        <f>SUM(F20:F23)</f>
        <v>6102.13</v>
      </c>
      <c r="G24" s="215">
        <v>0</v>
      </c>
      <c r="H24" s="215">
        <f>SUM(H20:H22)</f>
        <v>0</v>
      </c>
      <c r="I24" s="187"/>
      <c r="J24" s="187"/>
    </row>
    <row r="25" spans="2:12">
      <c r="B25" s="187"/>
      <c r="C25" s="188"/>
      <c r="D25" s="188"/>
      <c r="E25" s="188"/>
      <c r="F25" s="188"/>
      <c r="G25" s="187"/>
      <c r="H25" s="187"/>
      <c r="I25" s="187"/>
      <c r="J25" s="187"/>
      <c r="K25" s="216"/>
      <c r="L25" s="216"/>
    </row>
    <row r="26" spans="2:12" ht="12.75">
      <c r="B26" s="187"/>
      <c r="C26" s="187"/>
      <c r="D26" s="187"/>
      <c r="E26" s="187"/>
      <c r="F26" s="187"/>
      <c r="G26" s="187"/>
      <c r="H26" s="187"/>
      <c r="I26" s="187"/>
      <c r="J26" s="187"/>
    </row>
    <row r="27" spans="2:12" ht="15.75">
      <c r="B27" s="556" t="s">
        <v>255</v>
      </c>
      <c r="C27" s="556"/>
      <c r="D27" s="217"/>
      <c r="E27" s="192"/>
      <c r="F27" s="187"/>
      <c r="G27" s="556" t="s">
        <v>331</v>
      </c>
      <c r="H27" s="556"/>
      <c r="I27" s="187"/>
      <c r="J27" s="187"/>
    </row>
    <row r="28" spans="2:12" ht="19.5" customHeight="1">
      <c r="B28" s="554" t="s">
        <v>328</v>
      </c>
      <c r="C28" s="554"/>
      <c r="D28" s="218"/>
      <c r="E28" s="219" t="s">
        <v>227</v>
      </c>
      <c r="F28" s="219"/>
      <c r="G28" s="555" t="s">
        <v>228</v>
      </c>
      <c r="H28" s="555"/>
      <c r="I28" s="187"/>
      <c r="J28" s="187"/>
    </row>
    <row r="29" spans="2:12" ht="29.25" customHeight="1">
      <c r="B29" s="557" t="s">
        <v>229</v>
      </c>
      <c r="C29" s="557"/>
      <c r="D29" s="187"/>
      <c r="E29" s="192"/>
      <c r="F29" s="187"/>
      <c r="G29" s="556" t="s">
        <v>230</v>
      </c>
      <c r="H29" s="556"/>
      <c r="I29" s="187"/>
      <c r="J29" s="187"/>
    </row>
    <row r="30" spans="2:12" ht="33.75" customHeight="1">
      <c r="B30" s="554" t="s">
        <v>329</v>
      </c>
      <c r="C30" s="554"/>
      <c r="D30" s="220"/>
      <c r="E30" s="219" t="s">
        <v>227</v>
      </c>
      <c r="F30" s="219"/>
      <c r="G30" s="555" t="s">
        <v>228</v>
      </c>
      <c r="H30" s="555"/>
      <c r="I30" s="187"/>
      <c r="J30" s="187"/>
    </row>
    <row r="31" spans="2:12">
      <c r="B31" s="187"/>
      <c r="C31" s="188"/>
      <c r="D31" s="188"/>
      <c r="E31" s="188"/>
      <c r="F31" s="188"/>
      <c r="G31" s="187"/>
      <c r="H31" s="187"/>
      <c r="I31" s="187"/>
      <c r="J31" s="187"/>
    </row>
    <row r="33" spans="2:4">
      <c r="B33" s="187" t="s">
        <v>253</v>
      </c>
      <c r="C33" s="188"/>
      <c r="D33" s="188"/>
    </row>
  </sheetData>
  <mergeCells count="22">
    <mergeCell ref="D11:E11"/>
    <mergeCell ref="F2:H2"/>
    <mergeCell ref="F3:H3"/>
    <mergeCell ref="F4:H4"/>
    <mergeCell ref="C8:H8"/>
    <mergeCell ref="B9:H9"/>
    <mergeCell ref="B15:B18"/>
    <mergeCell ref="C15:C18"/>
    <mergeCell ref="D15:H15"/>
    <mergeCell ref="D17:D18"/>
    <mergeCell ref="E17:E18"/>
    <mergeCell ref="F17:F18"/>
    <mergeCell ref="G17:G18"/>
    <mergeCell ref="H17:H18"/>
    <mergeCell ref="B30:C30"/>
    <mergeCell ref="G30:H30"/>
    <mergeCell ref="B27:C27"/>
    <mergeCell ref="G27:H27"/>
    <mergeCell ref="B28:C28"/>
    <mergeCell ref="G28:H28"/>
    <mergeCell ref="B29:C29"/>
    <mergeCell ref="G29:H29"/>
  </mergeCells>
  <printOptions horizontalCentered="1" verticalCentered="1"/>
  <pageMargins left="0.31496062992125984" right="0.31496062992125984" top="0.55118110236220474" bottom="0.35433070866141736" header="0" footer="0"/>
  <pageSetup paperSize="9" scale="9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8E9534-D43E-4F5A-B323-EF2C80C29A00}">
  <dimension ref="A1:L98"/>
  <sheetViews>
    <sheetView showRuler="0" topLeftCell="A19" zoomScaleNormal="100" workbookViewId="0">
      <selection activeCell="N98" sqref="N98"/>
    </sheetView>
  </sheetViews>
  <sheetFormatPr defaultRowHeight="15"/>
  <cols>
    <col min="1" max="2" width="1.85546875" style="281" customWidth="1"/>
    <col min="3" max="3" width="1.5703125" style="281" customWidth="1"/>
    <col min="4" max="4" width="2.28515625" style="281" customWidth="1"/>
    <col min="5" max="5" width="2" style="281" customWidth="1"/>
    <col min="6" max="6" width="2.42578125" style="281" customWidth="1"/>
    <col min="7" max="7" width="35.85546875" style="279" customWidth="1"/>
    <col min="8" max="8" width="3.42578125" style="280" customWidth="1"/>
    <col min="9" max="10" width="10.7109375" style="279" customWidth="1"/>
    <col min="11" max="11" width="13.28515625" style="279" customWidth="1"/>
    <col min="12" max="12" width="9.140625" style="278"/>
    <col min="13" max="16384" width="9.140625" style="174"/>
  </cols>
  <sheetData>
    <row r="1" spans="1:11">
      <c r="A1" s="291"/>
      <c r="B1" s="291"/>
      <c r="C1" s="291"/>
      <c r="D1" s="291"/>
      <c r="E1" s="291"/>
      <c r="F1" s="291"/>
      <c r="G1" s="291"/>
      <c r="H1" s="329" t="s">
        <v>445</v>
      </c>
      <c r="I1" s="276"/>
      <c r="J1" s="278"/>
      <c r="K1" s="291"/>
    </row>
    <row r="2" spans="1:11">
      <c r="A2" s="291"/>
      <c r="B2" s="291"/>
      <c r="C2" s="291"/>
      <c r="D2" s="291"/>
      <c r="E2" s="291"/>
      <c r="F2" s="291"/>
      <c r="G2" s="291"/>
      <c r="H2" s="329" t="s">
        <v>444</v>
      </c>
      <c r="I2" s="276"/>
      <c r="J2" s="278"/>
      <c r="K2" s="291"/>
    </row>
    <row r="3" spans="1:11" ht="15.75" customHeight="1">
      <c r="A3" s="291"/>
      <c r="B3" s="291"/>
      <c r="C3" s="291"/>
      <c r="D3" s="291"/>
      <c r="E3" s="291"/>
      <c r="F3" s="291"/>
      <c r="G3" s="291"/>
      <c r="H3" s="329" t="s">
        <v>443</v>
      </c>
      <c r="I3" s="276"/>
      <c r="J3" s="328"/>
      <c r="K3" s="291"/>
    </row>
    <row r="4" spans="1:11" ht="6.75" customHeight="1">
      <c r="A4" s="291"/>
      <c r="B4" s="291"/>
      <c r="C4" s="291"/>
      <c r="D4" s="291"/>
      <c r="E4" s="291"/>
      <c r="F4" s="291"/>
      <c r="G4" s="291"/>
      <c r="I4" s="278"/>
      <c r="J4" s="328"/>
      <c r="K4" s="291"/>
    </row>
    <row r="5" spans="1:11">
      <c r="A5" s="578" t="s">
        <v>442</v>
      </c>
      <c r="B5" s="578"/>
      <c r="C5" s="578"/>
      <c r="D5" s="578"/>
      <c r="E5" s="578"/>
      <c r="F5" s="578"/>
      <c r="G5" s="578"/>
      <c r="H5" s="578"/>
      <c r="I5" s="578"/>
      <c r="J5" s="578"/>
      <c r="K5" s="578"/>
    </row>
    <row r="6" spans="1:11" ht="30" customHeight="1">
      <c r="A6" s="491" t="s">
        <v>7</v>
      </c>
      <c r="B6" s="491"/>
      <c r="C6" s="491"/>
      <c r="D6" s="491"/>
      <c r="E6" s="491"/>
      <c r="F6" s="491"/>
      <c r="G6" s="491"/>
      <c r="H6" s="491"/>
      <c r="I6" s="491"/>
      <c r="J6" s="491"/>
      <c r="K6" s="491"/>
    </row>
    <row r="7" spans="1:11">
      <c r="A7" s="491" t="s">
        <v>8</v>
      </c>
      <c r="B7" s="491"/>
      <c r="C7" s="491"/>
      <c r="D7" s="491"/>
      <c r="E7" s="491"/>
      <c r="F7" s="491"/>
      <c r="G7" s="491"/>
      <c r="H7" s="491"/>
      <c r="I7" s="491"/>
      <c r="J7" s="491"/>
      <c r="K7" s="491"/>
    </row>
    <row r="8" spans="1:11" ht="7.5" customHeight="1">
      <c r="A8" s="295"/>
      <c r="B8" s="295"/>
      <c r="C8" s="295"/>
      <c r="D8" s="295"/>
      <c r="E8" s="295"/>
      <c r="F8" s="277"/>
      <c r="G8" s="579"/>
      <c r="H8" s="579"/>
      <c r="I8" s="491"/>
      <c r="J8" s="491"/>
      <c r="K8" s="491"/>
    </row>
    <row r="9" spans="1:11" ht="15" customHeight="1">
      <c r="A9" s="580" t="s">
        <v>441</v>
      </c>
      <c r="B9" s="581"/>
      <c r="C9" s="581"/>
      <c r="D9" s="581"/>
      <c r="E9" s="581"/>
      <c r="F9" s="581"/>
      <c r="G9" s="581"/>
      <c r="H9" s="581"/>
      <c r="I9" s="581"/>
      <c r="J9" s="581"/>
      <c r="K9" s="581"/>
    </row>
    <row r="10" spans="1:11" ht="7.5" customHeight="1">
      <c r="A10" s="327"/>
      <c r="B10" s="326"/>
      <c r="C10" s="326"/>
      <c r="D10" s="326"/>
      <c r="E10" s="326"/>
      <c r="F10" s="326"/>
      <c r="G10" s="326"/>
      <c r="H10" s="326"/>
      <c r="I10" s="326"/>
      <c r="J10" s="326"/>
      <c r="K10" s="326"/>
    </row>
    <row r="11" spans="1:11">
      <c r="A11" s="582" t="s">
        <v>440</v>
      </c>
      <c r="B11" s="491"/>
      <c r="C11" s="491"/>
      <c r="D11" s="491"/>
      <c r="E11" s="491"/>
      <c r="F11" s="491"/>
      <c r="G11" s="491"/>
      <c r="H11" s="491"/>
      <c r="I11" s="491"/>
      <c r="J11" s="491"/>
      <c r="K11" s="491"/>
    </row>
    <row r="12" spans="1:11">
      <c r="A12" s="491" t="s">
        <v>11</v>
      </c>
      <c r="B12" s="491"/>
      <c r="C12" s="491"/>
      <c r="D12" s="491"/>
      <c r="E12" s="491"/>
      <c r="F12" s="491"/>
      <c r="G12" s="491"/>
      <c r="H12" s="491"/>
      <c r="I12" s="491"/>
      <c r="J12" s="491"/>
      <c r="K12" s="491"/>
    </row>
    <row r="13" spans="1:11">
      <c r="A13" s="491" t="s">
        <v>12</v>
      </c>
      <c r="B13" s="491"/>
      <c r="C13" s="491"/>
      <c r="D13" s="491"/>
      <c r="E13" s="491"/>
      <c r="F13" s="491"/>
      <c r="G13" s="491"/>
      <c r="H13" s="491"/>
      <c r="I13" s="491"/>
      <c r="J13" s="491"/>
      <c r="K13" s="491"/>
    </row>
    <row r="14" spans="1:11" ht="11.25" customHeight="1">
      <c r="A14" s="327"/>
      <c r="B14" s="326"/>
      <c r="C14" s="326"/>
      <c r="D14" s="326"/>
      <c r="E14" s="326"/>
      <c r="F14" s="326"/>
      <c r="G14" s="277"/>
      <c r="H14" s="277"/>
      <c r="I14" s="277"/>
      <c r="J14" s="277"/>
      <c r="K14" s="277"/>
    </row>
    <row r="15" spans="1:11">
      <c r="A15" s="582" t="s">
        <v>13</v>
      </c>
      <c r="B15" s="491"/>
      <c r="C15" s="491"/>
      <c r="D15" s="491"/>
      <c r="E15" s="491"/>
      <c r="F15" s="491"/>
      <c r="G15" s="491"/>
      <c r="H15" s="491"/>
      <c r="I15" s="491"/>
      <c r="J15" s="491"/>
      <c r="K15" s="491"/>
    </row>
    <row r="16" spans="1:11" ht="15" customHeight="1">
      <c r="A16" s="491" t="s">
        <v>446</v>
      </c>
      <c r="B16" s="491"/>
      <c r="C16" s="491"/>
      <c r="D16" s="491"/>
      <c r="E16" s="491"/>
      <c r="F16" s="491"/>
      <c r="G16" s="491"/>
      <c r="H16" s="491"/>
      <c r="I16" s="491"/>
      <c r="J16" s="491"/>
      <c r="K16" s="491"/>
    </row>
    <row r="17" spans="1:11">
      <c r="A17" s="321"/>
      <c r="B17" s="277"/>
      <c r="C17" s="277"/>
      <c r="D17" s="277"/>
      <c r="E17" s="277"/>
      <c r="F17" s="277"/>
      <c r="G17" s="277" t="s">
        <v>439</v>
      </c>
      <c r="H17" s="277"/>
      <c r="I17" s="291"/>
      <c r="J17" s="291"/>
      <c r="K17" s="325"/>
    </row>
    <row r="18" spans="1:11" ht="9" customHeight="1">
      <c r="A18" s="491"/>
      <c r="B18" s="491"/>
      <c r="C18" s="491"/>
      <c r="D18" s="491"/>
      <c r="E18" s="491"/>
      <c r="F18" s="491"/>
      <c r="G18" s="491"/>
      <c r="H18" s="491"/>
      <c r="I18" s="491"/>
      <c r="J18" s="491"/>
      <c r="K18" s="491"/>
    </row>
    <row r="19" spans="1:11">
      <c r="A19" s="321"/>
      <c r="B19" s="277"/>
      <c r="C19" s="277"/>
      <c r="D19" s="277"/>
      <c r="E19" s="277"/>
      <c r="F19" s="277"/>
      <c r="G19" s="277"/>
      <c r="H19" s="277"/>
      <c r="I19" s="324"/>
      <c r="J19" s="323"/>
      <c r="K19" s="322" t="s">
        <v>17</v>
      </c>
    </row>
    <row r="20" spans="1:11">
      <c r="A20" s="321"/>
      <c r="B20" s="277"/>
      <c r="C20" s="277"/>
      <c r="D20" s="277"/>
      <c r="E20" s="277"/>
      <c r="F20" s="277"/>
      <c r="G20" s="277"/>
      <c r="H20" s="277"/>
      <c r="I20" s="320"/>
      <c r="J20" s="320" t="s">
        <v>438</v>
      </c>
      <c r="K20" s="319"/>
    </row>
    <row r="21" spans="1:11">
      <c r="A21" s="321"/>
      <c r="B21" s="277"/>
      <c r="C21" s="277"/>
      <c r="D21" s="277"/>
      <c r="E21" s="277"/>
      <c r="F21" s="277"/>
      <c r="G21" s="277"/>
      <c r="H21" s="277"/>
      <c r="I21" s="320"/>
      <c r="J21" s="320" t="s">
        <v>19</v>
      </c>
      <c r="K21" s="319"/>
    </row>
    <row r="22" spans="1:11">
      <c r="A22" s="321"/>
      <c r="B22" s="277"/>
      <c r="C22" s="277"/>
      <c r="D22" s="277"/>
      <c r="E22" s="277"/>
      <c r="F22" s="277"/>
      <c r="G22" s="277"/>
      <c r="H22" s="277"/>
      <c r="I22" s="315"/>
      <c r="J22" s="320" t="s">
        <v>20</v>
      </c>
      <c r="K22" s="319" t="s">
        <v>21</v>
      </c>
    </row>
    <row r="23" spans="1:11" ht="8.25" customHeight="1">
      <c r="A23" s="295"/>
      <c r="B23" s="295"/>
      <c r="C23" s="295"/>
      <c r="D23" s="295"/>
      <c r="E23" s="295"/>
      <c r="F23" s="295"/>
      <c r="G23" s="277"/>
      <c r="H23" s="277"/>
      <c r="I23" s="316"/>
      <c r="J23" s="316"/>
      <c r="K23" s="318"/>
    </row>
    <row r="24" spans="1:11">
      <c r="A24" s="295"/>
      <c r="B24" s="295"/>
      <c r="C24" s="295"/>
      <c r="D24" s="295"/>
      <c r="E24" s="295"/>
      <c r="F24" s="295"/>
      <c r="G24" s="317"/>
      <c r="H24" s="277"/>
      <c r="I24" s="316"/>
      <c r="J24" s="316"/>
      <c r="K24" s="315" t="s">
        <v>437</v>
      </c>
    </row>
    <row r="25" spans="1:11" ht="15" customHeight="1">
      <c r="A25" s="576" t="s">
        <v>27</v>
      </c>
      <c r="B25" s="586"/>
      <c r="C25" s="586"/>
      <c r="D25" s="586"/>
      <c r="E25" s="586"/>
      <c r="F25" s="586"/>
      <c r="G25" s="576" t="s">
        <v>28</v>
      </c>
      <c r="H25" s="576" t="s">
        <v>436</v>
      </c>
      <c r="I25" s="587" t="s">
        <v>435</v>
      </c>
      <c r="J25" s="588"/>
      <c r="K25" s="588"/>
    </row>
    <row r="26" spans="1:11">
      <c r="A26" s="586"/>
      <c r="B26" s="586"/>
      <c r="C26" s="586"/>
      <c r="D26" s="586"/>
      <c r="E26" s="586"/>
      <c r="F26" s="586"/>
      <c r="G26" s="576"/>
      <c r="H26" s="576"/>
      <c r="I26" s="574" t="s">
        <v>338</v>
      </c>
      <c r="J26" s="574"/>
      <c r="K26" s="575"/>
    </row>
    <row r="27" spans="1:11" ht="25.5" customHeight="1">
      <c r="A27" s="586"/>
      <c r="B27" s="586"/>
      <c r="C27" s="586"/>
      <c r="D27" s="586"/>
      <c r="E27" s="586"/>
      <c r="F27" s="586"/>
      <c r="G27" s="576"/>
      <c r="H27" s="576"/>
      <c r="I27" s="576" t="s">
        <v>434</v>
      </c>
      <c r="J27" s="576" t="s">
        <v>433</v>
      </c>
      <c r="K27" s="577"/>
    </row>
    <row r="28" spans="1:11" ht="36" customHeight="1">
      <c r="A28" s="586"/>
      <c r="B28" s="586"/>
      <c r="C28" s="586"/>
      <c r="D28" s="586"/>
      <c r="E28" s="586"/>
      <c r="F28" s="586"/>
      <c r="G28" s="576"/>
      <c r="H28" s="576"/>
      <c r="I28" s="576"/>
      <c r="J28" s="314" t="s">
        <v>432</v>
      </c>
      <c r="K28" s="314" t="s">
        <v>431</v>
      </c>
    </row>
    <row r="29" spans="1:11">
      <c r="A29" s="583">
        <v>1</v>
      </c>
      <c r="B29" s="583"/>
      <c r="C29" s="583"/>
      <c r="D29" s="583"/>
      <c r="E29" s="583"/>
      <c r="F29" s="583"/>
      <c r="G29" s="305">
        <v>2</v>
      </c>
      <c r="H29" s="305">
        <v>3</v>
      </c>
      <c r="I29" s="305">
        <v>4</v>
      </c>
      <c r="J29" s="305">
        <v>5</v>
      </c>
      <c r="K29" s="305">
        <v>6</v>
      </c>
    </row>
    <row r="30" spans="1:11">
      <c r="A30" s="301">
        <v>2</v>
      </c>
      <c r="B30" s="301"/>
      <c r="C30" s="310"/>
      <c r="D30" s="310"/>
      <c r="E30" s="310"/>
      <c r="F30" s="310"/>
      <c r="G30" s="313" t="s">
        <v>430</v>
      </c>
      <c r="H30" s="299">
        <v>1</v>
      </c>
      <c r="I30" s="298">
        <f>I31+I37+I39+I42+I47+I59+I66+I75+I81</f>
        <v>0</v>
      </c>
      <c r="J30" s="298">
        <f>J31+J37+J39+J42+J47+J59+J66+J75+J81</f>
        <v>270.74</v>
      </c>
      <c r="K30" s="298">
        <f>K31+K37+K39+K42+K47+K59+K66+K75+K81</f>
        <v>0</v>
      </c>
    </row>
    <row r="31" spans="1:11" hidden="1" collapsed="1">
      <c r="A31" s="301">
        <v>2</v>
      </c>
      <c r="B31" s="301">
        <v>1</v>
      </c>
      <c r="C31" s="301"/>
      <c r="D31" s="301"/>
      <c r="E31" s="301"/>
      <c r="F31" s="301"/>
      <c r="G31" s="300" t="s">
        <v>39</v>
      </c>
      <c r="H31" s="299">
        <v>2</v>
      </c>
      <c r="I31" s="298">
        <f>I32+I36</f>
        <v>0</v>
      </c>
      <c r="J31" s="298">
        <f>J32+J36</f>
        <v>0</v>
      </c>
      <c r="K31" s="298">
        <f>K32+K36</f>
        <v>0</v>
      </c>
    </row>
    <row r="32" spans="1:11" hidden="1" collapsed="1">
      <c r="A32" s="310">
        <v>2</v>
      </c>
      <c r="B32" s="310">
        <v>1</v>
      </c>
      <c r="C32" s="310">
        <v>1</v>
      </c>
      <c r="D32" s="310"/>
      <c r="E32" s="310"/>
      <c r="F32" s="310"/>
      <c r="G32" s="308" t="s">
        <v>429</v>
      </c>
      <c r="H32" s="305">
        <v>3</v>
      </c>
      <c r="I32" s="304">
        <f>I33+I35</f>
        <v>0</v>
      </c>
      <c r="J32" s="304">
        <f>J33+J35</f>
        <v>0</v>
      </c>
      <c r="K32" s="304">
        <f>K33+K35</f>
        <v>0</v>
      </c>
    </row>
    <row r="33" spans="1:11" hidden="1" collapsed="1">
      <c r="A33" s="310">
        <v>2</v>
      </c>
      <c r="B33" s="310">
        <v>1</v>
      </c>
      <c r="C33" s="310">
        <v>1</v>
      </c>
      <c r="D33" s="310">
        <v>1</v>
      </c>
      <c r="E33" s="310">
        <v>1</v>
      </c>
      <c r="F33" s="310">
        <v>1</v>
      </c>
      <c r="G33" s="308" t="s">
        <v>428</v>
      </c>
      <c r="H33" s="305">
        <v>4</v>
      </c>
      <c r="I33" s="304"/>
      <c r="J33" s="304"/>
      <c r="K33" s="304"/>
    </row>
    <row r="34" spans="1:11" hidden="1" collapsed="1">
      <c r="A34" s="310"/>
      <c r="B34" s="310"/>
      <c r="C34" s="310"/>
      <c r="D34" s="310"/>
      <c r="E34" s="310"/>
      <c r="F34" s="310"/>
      <c r="G34" s="308" t="s">
        <v>427</v>
      </c>
      <c r="H34" s="305">
        <v>5</v>
      </c>
      <c r="I34" s="304"/>
      <c r="J34" s="304"/>
      <c r="K34" s="304"/>
    </row>
    <row r="35" spans="1:11" hidden="1" collapsed="1">
      <c r="A35" s="310">
        <v>2</v>
      </c>
      <c r="B35" s="310">
        <v>1</v>
      </c>
      <c r="C35" s="310">
        <v>1</v>
      </c>
      <c r="D35" s="310">
        <v>1</v>
      </c>
      <c r="E35" s="310">
        <v>2</v>
      </c>
      <c r="F35" s="310">
        <v>1</v>
      </c>
      <c r="G35" s="308" t="s">
        <v>42</v>
      </c>
      <c r="H35" s="305">
        <v>6</v>
      </c>
      <c r="I35" s="304"/>
      <c r="J35" s="304"/>
      <c r="K35" s="304"/>
    </row>
    <row r="36" spans="1:11" hidden="1" collapsed="1">
      <c r="A36" s="310">
        <v>2</v>
      </c>
      <c r="B36" s="310">
        <v>1</v>
      </c>
      <c r="C36" s="310">
        <v>2</v>
      </c>
      <c r="D36" s="310"/>
      <c r="E36" s="310"/>
      <c r="F36" s="310"/>
      <c r="G36" s="308" t="s">
        <v>43</v>
      </c>
      <c r="H36" s="305">
        <v>7</v>
      </c>
      <c r="I36" s="304"/>
      <c r="J36" s="304"/>
      <c r="K36" s="304"/>
    </row>
    <row r="37" spans="1:11">
      <c r="A37" s="301">
        <v>2</v>
      </c>
      <c r="B37" s="301">
        <v>2</v>
      </c>
      <c r="C37" s="301"/>
      <c r="D37" s="301"/>
      <c r="E37" s="301"/>
      <c r="F37" s="301"/>
      <c r="G37" s="300" t="s">
        <v>426</v>
      </c>
      <c r="H37" s="299">
        <v>8</v>
      </c>
      <c r="I37" s="312">
        <f>I38</f>
        <v>0</v>
      </c>
      <c r="J37" s="312">
        <f>J38</f>
        <v>270.74</v>
      </c>
      <c r="K37" s="312">
        <f>K38</f>
        <v>0</v>
      </c>
    </row>
    <row r="38" spans="1:11">
      <c r="A38" s="310">
        <v>2</v>
      </c>
      <c r="B38" s="310">
        <v>2</v>
      </c>
      <c r="C38" s="310">
        <v>1</v>
      </c>
      <c r="D38" s="310"/>
      <c r="E38" s="310"/>
      <c r="F38" s="310"/>
      <c r="G38" s="308" t="s">
        <v>426</v>
      </c>
      <c r="H38" s="305">
        <v>9</v>
      </c>
      <c r="I38" s="304"/>
      <c r="J38" s="304">
        <v>270.74</v>
      </c>
      <c r="K38" s="304"/>
    </row>
    <row r="39" spans="1:11" hidden="1" collapsed="1">
      <c r="A39" s="301">
        <v>2</v>
      </c>
      <c r="B39" s="301">
        <v>3</v>
      </c>
      <c r="C39" s="301"/>
      <c r="D39" s="301"/>
      <c r="E39" s="301"/>
      <c r="F39" s="301"/>
      <c r="G39" s="300" t="s">
        <v>60</v>
      </c>
      <c r="H39" s="299">
        <v>10</v>
      </c>
      <c r="I39" s="298">
        <f>I40+I41</f>
        <v>0</v>
      </c>
      <c r="J39" s="298">
        <f>J40+J41</f>
        <v>0</v>
      </c>
      <c r="K39" s="298">
        <f>K40+K41</f>
        <v>0</v>
      </c>
    </row>
    <row r="40" spans="1:11" hidden="1" collapsed="1">
      <c r="A40" s="310">
        <v>2</v>
      </c>
      <c r="B40" s="310">
        <v>3</v>
      </c>
      <c r="C40" s="310">
        <v>1</v>
      </c>
      <c r="D40" s="310"/>
      <c r="E40" s="310"/>
      <c r="F40" s="310"/>
      <c r="G40" s="308" t="s">
        <v>61</v>
      </c>
      <c r="H40" s="305">
        <v>11</v>
      </c>
      <c r="I40" s="304"/>
      <c r="J40" s="304"/>
      <c r="K40" s="304"/>
    </row>
    <row r="41" spans="1:11" hidden="1" collapsed="1">
      <c r="A41" s="310">
        <v>2</v>
      </c>
      <c r="B41" s="310">
        <v>3</v>
      </c>
      <c r="C41" s="310">
        <v>2</v>
      </c>
      <c r="D41" s="310"/>
      <c r="E41" s="310"/>
      <c r="F41" s="310"/>
      <c r="G41" s="308" t="s">
        <v>72</v>
      </c>
      <c r="H41" s="305">
        <v>12</v>
      </c>
      <c r="I41" s="304"/>
      <c r="J41" s="304"/>
      <c r="K41" s="304"/>
    </row>
    <row r="42" spans="1:11" hidden="1" collapsed="1">
      <c r="A42" s="301">
        <v>2</v>
      </c>
      <c r="B42" s="301">
        <v>4</v>
      </c>
      <c r="C42" s="301"/>
      <c r="D42" s="301"/>
      <c r="E42" s="301"/>
      <c r="F42" s="301"/>
      <c r="G42" s="300" t="s">
        <v>73</v>
      </c>
      <c r="H42" s="299">
        <v>13</v>
      </c>
      <c r="I42" s="298">
        <f>I43</f>
        <v>0</v>
      </c>
      <c r="J42" s="298">
        <f>J43</f>
        <v>0</v>
      </c>
      <c r="K42" s="298">
        <f>K43</f>
        <v>0</v>
      </c>
    </row>
    <row r="43" spans="1:11" hidden="1" collapsed="1">
      <c r="A43" s="310">
        <v>2</v>
      </c>
      <c r="B43" s="310">
        <v>4</v>
      </c>
      <c r="C43" s="310">
        <v>1</v>
      </c>
      <c r="D43" s="310"/>
      <c r="E43" s="310"/>
      <c r="F43" s="310"/>
      <c r="G43" s="308" t="s">
        <v>425</v>
      </c>
      <c r="H43" s="305">
        <v>14</v>
      </c>
      <c r="I43" s="304">
        <f>I44+I45+I46</f>
        <v>0</v>
      </c>
      <c r="J43" s="304">
        <f>J44+J45+J46</f>
        <v>0</v>
      </c>
      <c r="K43" s="304">
        <f>K44+K45+K46</f>
        <v>0</v>
      </c>
    </row>
    <row r="44" spans="1:11" hidden="1" collapsed="1">
      <c r="A44" s="310">
        <v>2</v>
      </c>
      <c r="B44" s="310">
        <v>4</v>
      </c>
      <c r="C44" s="310">
        <v>1</v>
      </c>
      <c r="D44" s="310">
        <v>1</v>
      </c>
      <c r="E44" s="310">
        <v>1</v>
      </c>
      <c r="F44" s="310">
        <v>1</v>
      </c>
      <c r="G44" s="308" t="s">
        <v>75</v>
      </c>
      <c r="H44" s="305">
        <v>15</v>
      </c>
      <c r="I44" s="304"/>
      <c r="J44" s="304"/>
      <c r="K44" s="304"/>
    </row>
    <row r="45" spans="1:11" hidden="1" collapsed="1">
      <c r="A45" s="310">
        <v>2</v>
      </c>
      <c r="B45" s="310">
        <v>4</v>
      </c>
      <c r="C45" s="310">
        <v>1</v>
      </c>
      <c r="D45" s="310">
        <v>1</v>
      </c>
      <c r="E45" s="310">
        <v>1</v>
      </c>
      <c r="F45" s="310">
        <v>2</v>
      </c>
      <c r="G45" s="308" t="s">
        <v>76</v>
      </c>
      <c r="H45" s="305">
        <v>16</v>
      </c>
      <c r="I45" s="304"/>
      <c r="J45" s="304"/>
      <c r="K45" s="304"/>
    </row>
    <row r="46" spans="1:11" hidden="1" collapsed="1">
      <c r="A46" s="310">
        <v>2</v>
      </c>
      <c r="B46" s="310">
        <v>4</v>
      </c>
      <c r="C46" s="310">
        <v>1</v>
      </c>
      <c r="D46" s="310">
        <v>1</v>
      </c>
      <c r="E46" s="310">
        <v>1</v>
      </c>
      <c r="F46" s="310">
        <v>3</v>
      </c>
      <c r="G46" s="308" t="s">
        <v>77</v>
      </c>
      <c r="H46" s="305">
        <v>17</v>
      </c>
      <c r="I46" s="304"/>
      <c r="J46" s="304"/>
      <c r="K46" s="304"/>
    </row>
    <row r="47" spans="1:11" hidden="1" collapsed="1">
      <c r="A47" s="301">
        <v>2</v>
      </c>
      <c r="B47" s="301">
        <v>5</v>
      </c>
      <c r="C47" s="301"/>
      <c r="D47" s="301"/>
      <c r="E47" s="301"/>
      <c r="F47" s="301"/>
      <c r="G47" s="300" t="s">
        <v>78</v>
      </c>
      <c r="H47" s="299">
        <v>18</v>
      </c>
      <c r="I47" s="298">
        <f>I48+I51+I54</f>
        <v>0</v>
      </c>
      <c r="J47" s="298">
        <f>J48+J51+J54</f>
        <v>0</v>
      </c>
      <c r="K47" s="298">
        <f>K48+K51+K54</f>
        <v>0</v>
      </c>
    </row>
    <row r="48" spans="1:11" hidden="1" collapsed="1">
      <c r="A48" s="310">
        <v>2</v>
      </c>
      <c r="B48" s="310">
        <v>5</v>
      </c>
      <c r="C48" s="310">
        <v>1</v>
      </c>
      <c r="D48" s="310"/>
      <c r="E48" s="310"/>
      <c r="F48" s="310"/>
      <c r="G48" s="308" t="s">
        <v>79</v>
      </c>
      <c r="H48" s="305">
        <v>19</v>
      </c>
      <c r="I48" s="304">
        <f>I49+I50</f>
        <v>0</v>
      </c>
      <c r="J48" s="304">
        <f>J49+J50</f>
        <v>0</v>
      </c>
      <c r="K48" s="304">
        <f>K49+K50</f>
        <v>0</v>
      </c>
    </row>
    <row r="49" spans="1:11" ht="24" hidden="1" customHeight="1" collapsed="1">
      <c r="A49" s="310">
        <v>2</v>
      </c>
      <c r="B49" s="310">
        <v>5</v>
      </c>
      <c r="C49" s="310">
        <v>1</v>
      </c>
      <c r="D49" s="310">
        <v>1</v>
      </c>
      <c r="E49" s="310">
        <v>1</v>
      </c>
      <c r="F49" s="310">
        <v>1</v>
      </c>
      <c r="G49" s="308" t="s">
        <v>80</v>
      </c>
      <c r="H49" s="305">
        <v>20</v>
      </c>
      <c r="I49" s="304"/>
      <c r="J49" s="304"/>
      <c r="K49" s="304"/>
    </row>
    <row r="50" spans="1:11" hidden="1" collapsed="1">
      <c r="A50" s="310">
        <v>2</v>
      </c>
      <c r="B50" s="310">
        <v>5</v>
      </c>
      <c r="C50" s="310">
        <v>1</v>
      </c>
      <c r="D50" s="310">
        <v>1</v>
      </c>
      <c r="E50" s="310">
        <v>1</v>
      </c>
      <c r="F50" s="310">
        <v>2</v>
      </c>
      <c r="G50" s="308" t="s">
        <v>81</v>
      </c>
      <c r="H50" s="305">
        <v>21</v>
      </c>
      <c r="I50" s="304"/>
      <c r="J50" s="304"/>
      <c r="K50" s="304"/>
    </row>
    <row r="51" spans="1:11" hidden="1" collapsed="1">
      <c r="A51" s="310">
        <v>2</v>
      </c>
      <c r="B51" s="310">
        <v>5</v>
      </c>
      <c r="C51" s="310">
        <v>2</v>
      </c>
      <c r="D51" s="310"/>
      <c r="E51" s="310"/>
      <c r="F51" s="310"/>
      <c r="G51" s="308" t="s">
        <v>82</v>
      </c>
      <c r="H51" s="305">
        <v>22</v>
      </c>
      <c r="I51" s="304">
        <f>I52+I53</f>
        <v>0</v>
      </c>
      <c r="J51" s="304">
        <f>J52+J53</f>
        <v>0</v>
      </c>
      <c r="K51" s="304">
        <f>K52+K53</f>
        <v>0</v>
      </c>
    </row>
    <row r="52" spans="1:11" ht="24" hidden="1" customHeight="1" collapsed="1">
      <c r="A52" s="310">
        <v>2</v>
      </c>
      <c r="B52" s="310">
        <v>5</v>
      </c>
      <c r="C52" s="310">
        <v>2</v>
      </c>
      <c r="D52" s="310">
        <v>1</v>
      </c>
      <c r="E52" s="310">
        <v>1</v>
      </c>
      <c r="F52" s="310">
        <v>1</v>
      </c>
      <c r="G52" s="308" t="s">
        <v>83</v>
      </c>
      <c r="H52" s="305">
        <v>23</v>
      </c>
      <c r="I52" s="304"/>
      <c r="J52" s="304"/>
      <c r="K52" s="304"/>
    </row>
    <row r="53" spans="1:11" ht="24" hidden="1" customHeight="1" collapsed="1">
      <c r="A53" s="310">
        <v>2</v>
      </c>
      <c r="B53" s="310">
        <v>5</v>
      </c>
      <c r="C53" s="310">
        <v>2</v>
      </c>
      <c r="D53" s="310">
        <v>1</v>
      </c>
      <c r="E53" s="310">
        <v>1</v>
      </c>
      <c r="F53" s="310">
        <v>2</v>
      </c>
      <c r="G53" s="308" t="s">
        <v>424</v>
      </c>
      <c r="H53" s="305">
        <v>24</v>
      </c>
      <c r="I53" s="304"/>
      <c r="J53" s="304"/>
      <c r="K53" s="304"/>
    </row>
    <row r="54" spans="1:11" hidden="1" collapsed="1">
      <c r="A54" s="310">
        <v>2</v>
      </c>
      <c r="B54" s="310">
        <v>5</v>
      </c>
      <c r="C54" s="310">
        <v>3</v>
      </c>
      <c r="D54" s="310"/>
      <c r="E54" s="310"/>
      <c r="F54" s="310"/>
      <c r="G54" s="308" t="s">
        <v>85</v>
      </c>
      <c r="H54" s="305">
        <v>25</v>
      </c>
      <c r="I54" s="304">
        <f>I55+I56+I57+I58</f>
        <v>0</v>
      </c>
      <c r="J54" s="304">
        <f>J55+J56+J57+J58</f>
        <v>0</v>
      </c>
      <c r="K54" s="304">
        <f>K55+K56+K57+K58</f>
        <v>0</v>
      </c>
    </row>
    <row r="55" spans="1:11" ht="24" hidden="1" customHeight="1" collapsed="1">
      <c r="A55" s="310">
        <v>2</v>
      </c>
      <c r="B55" s="310">
        <v>5</v>
      </c>
      <c r="C55" s="310">
        <v>3</v>
      </c>
      <c r="D55" s="310">
        <v>1</v>
      </c>
      <c r="E55" s="310">
        <v>1</v>
      </c>
      <c r="F55" s="310">
        <v>1</v>
      </c>
      <c r="G55" s="308" t="s">
        <v>86</v>
      </c>
      <c r="H55" s="305">
        <v>26</v>
      </c>
      <c r="I55" s="304"/>
      <c r="J55" s="304"/>
      <c r="K55" s="304"/>
    </row>
    <row r="56" spans="1:11" hidden="1" collapsed="1">
      <c r="A56" s="310">
        <v>2</v>
      </c>
      <c r="B56" s="310">
        <v>5</v>
      </c>
      <c r="C56" s="310">
        <v>3</v>
      </c>
      <c r="D56" s="310">
        <v>1</v>
      </c>
      <c r="E56" s="310">
        <v>1</v>
      </c>
      <c r="F56" s="310">
        <v>2</v>
      </c>
      <c r="G56" s="308" t="s">
        <v>87</v>
      </c>
      <c r="H56" s="305">
        <v>27</v>
      </c>
      <c r="I56" s="304"/>
      <c r="J56" s="304"/>
      <c r="K56" s="304"/>
    </row>
    <row r="57" spans="1:11" ht="24" hidden="1" customHeight="1" collapsed="1">
      <c r="A57" s="310">
        <v>2</v>
      </c>
      <c r="B57" s="310">
        <v>5</v>
      </c>
      <c r="C57" s="310">
        <v>3</v>
      </c>
      <c r="D57" s="310">
        <v>2</v>
      </c>
      <c r="E57" s="310">
        <v>1</v>
      </c>
      <c r="F57" s="310">
        <v>1</v>
      </c>
      <c r="G57" s="306" t="s">
        <v>88</v>
      </c>
      <c r="H57" s="305">
        <v>28</v>
      </c>
      <c r="I57" s="304"/>
      <c r="J57" s="304"/>
      <c r="K57" s="304"/>
    </row>
    <row r="58" spans="1:11" hidden="1" collapsed="1">
      <c r="A58" s="310">
        <v>2</v>
      </c>
      <c r="B58" s="310">
        <v>5</v>
      </c>
      <c r="C58" s="310">
        <v>3</v>
      </c>
      <c r="D58" s="310">
        <v>2</v>
      </c>
      <c r="E58" s="310">
        <v>1</v>
      </c>
      <c r="F58" s="310">
        <v>2</v>
      </c>
      <c r="G58" s="306" t="s">
        <v>89</v>
      </c>
      <c r="H58" s="305">
        <v>29</v>
      </c>
      <c r="I58" s="304"/>
      <c r="J58" s="304"/>
      <c r="K58" s="304"/>
    </row>
    <row r="59" spans="1:11" hidden="1" collapsed="1">
      <c r="A59" s="301">
        <v>2</v>
      </c>
      <c r="B59" s="301">
        <v>6</v>
      </c>
      <c r="C59" s="301"/>
      <c r="D59" s="301"/>
      <c r="E59" s="301"/>
      <c r="F59" s="301"/>
      <c r="G59" s="300" t="s">
        <v>90</v>
      </c>
      <c r="H59" s="299">
        <v>30</v>
      </c>
      <c r="I59" s="298">
        <f>I60+I61+I62+I63+I64+I65</f>
        <v>0</v>
      </c>
      <c r="J59" s="298">
        <f>J60+J61+J62+J63+J64+J65</f>
        <v>0</v>
      </c>
      <c r="K59" s="298">
        <f>K60+K61+K62+K63+K64+K65</f>
        <v>0</v>
      </c>
    </row>
    <row r="60" spans="1:11" hidden="1" collapsed="1">
      <c r="A60" s="310">
        <v>2</v>
      </c>
      <c r="B60" s="310">
        <v>6</v>
      </c>
      <c r="C60" s="310">
        <v>1</v>
      </c>
      <c r="D60" s="310"/>
      <c r="E60" s="310"/>
      <c r="F60" s="310"/>
      <c r="G60" s="308" t="s">
        <v>423</v>
      </c>
      <c r="H60" s="305">
        <v>31</v>
      </c>
      <c r="I60" s="304"/>
      <c r="J60" s="304"/>
      <c r="K60" s="304"/>
    </row>
    <row r="61" spans="1:11" hidden="1" collapsed="1">
      <c r="A61" s="310">
        <v>2</v>
      </c>
      <c r="B61" s="310">
        <v>6</v>
      </c>
      <c r="C61" s="310">
        <v>2</v>
      </c>
      <c r="D61" s="310"/>
      <c r="E61" s="310"/>
      <c r="F61" s="310"/>
      <c r="G61" s="308" t="s">
        <v>422</v>
      </c>
      <c r="H61" s="305">
        <v>32</v>
      </c>
      <c r="I61" s="304"/>
      <c r="J61" s="304"/>
      <c r="K61" s="304"/>
    </row>
    <row r="62" spans="1:11" hidden="1" collapsed="1">
      <c r="A62" s="310">
        <v>2</v>
      </c>
      <c r="B62" s="310">
        <v>6</v>
      </c>
      <c r="C62" s="310">
        <v>3</v>
      </c>
      <c r="D62" s="310"/>
      <c r="E62" s="310"/>
      <c r="F62" s="310"/>
      <c r="G62" s="308" t="s">
        <v>421</v>
      </c>
      <c r="H62" s="305">
        <v>33</v>
      </c>
      <c r="I62" s="304"/>
      <c r="J62" s="304"/>
      <c r="K62" s="304"/>
    </row>
    <row r="63" spans="1:11" ht="24" hidden="1" customHeight="1" collapsed="1">
      <c r="A63" s="310">
        <v>2</v>
      </c>
      <c r="B63" s="310">
        <v>6</v>
      </c>
      <c r="C63" s="310">
        <v>4</v>
      </c>
      <c r="D63" s="310"/>
      <c r="E63" s="310"/>
      <c r="F63" s="310"/>
      <c r="G63" s="308" t="s">
        <v>96</v>
      </c>
      <c r="H63" s="305">
        <v>34</v>
      </c>
      <c r="I63" s="304"/>
      <c r="J63" s="304"/>
      <c r="K63" s="304"/>
    </row>
    <row r="64" spans="1:11" ht="24" hidden="1" customHeight="1" collapsed="1">
      <c r="A64" s="310">
        <v>2</v>
      </c>
      <c r="B64" s="310">
        <v>6</v>
      </c>
      <c r="C64" s="310">
        <v>5</v>
      </c>
      <c r="D64" s="310"/>
      <c r="E64" s="310"/>
      <c r="F64" s="310"/>
      <c r="G64" s="308" t="s">
        <v>98</v>
      </c>
      <c r="H64" s="305">
        <v>35</v>
      </c>
      <c r="I64" s="304"/>
      <c r="J64" s="304"/>
      <c r="K64" s="304"/>
    </row>
    <row r="65" spans="1:11" hidden="1" collapsed="1">
      <c r="A65" s="310">
        <v>2</v>
      </c>
      <c r="B65" s="310">
        <v>6</v>
      </c>
      <c r="C65" s="310">
        <v>6</v>
      </c>
      <c r="D65" s="310"/>
      <c r="E65" s="310"/>
      <c r="F65" s="310"/>
      <c r="G65" s="308" t="s">
        <v>99</v>
      </c>
      <c r="H65" s="305">
        <v>36</v>
      </c>
      <c r="I65" s="304"/>
      <c r="J65" s="304"/>
      <c r="K65" s="304"/>
    </row>
    <row r="66" spans="1:11" hidden="1" collapsed="1">
      <c r="A66" s="301">
        <v>2</v>
      </c>
      <c r="B66" s="301">
        <v>7</v>
      </c>
      <c r="C66" s="310"/>
      <c r="D66" s="310"/>
      <c r="E66" s="310"/>
      <c r="F66" s="310"/>
      <c r="G66" s="300" t="s">
        <v>100</v>
      </c>
      <c r="H66" s="299">
        <v>37</v>
      </c>
      <c r="I66" s="298">
        <f>I67+I70+I74</f>
        <v>0</v>
      </c>
      <c r="J66" s="298">
        <f>J67+J70+J74</f>
        <v>0</v>
      </c>
      <c r="K66" s="298">
        <f>K67+K70+K74</f>
        <v>0</v>
      </c>
    </row>
    <row r="67" spans="1:11" hidden="1" collapsed="1">
      <c r="A67" s="310">
        <v>2</v>
      </c>
      <c r="B67" s="310">
        <v>7</v>
      </c>
      <c r="C67" s="310">
        <v>1</v>
      </c>
      <c r="D67" s="310"/>
      <c r="E67" s="310"/>
      <c r="F67" s="310"/>
      <c r="G67" s="311" t="s">
        <v>420</v>
      </c>
      <c r="H67" s="305">
        <v>38</v>
      </c>
      <c r="I67" s="304">
        <f>I68+I69</f>
        <v>0</v>
      </c>
      <c r="J67" s="304">
        <f>J68+J69</f>
        <v>0</v>
      </c>
      <c r="K67" s="304">
        <f>K68+K69</f>
        <v>0</v>
      </c>
    </row>
    <row r="68" spans="1:11" hidden="1" collapsed="1">
      <c r="A68" s="310">
        <v>2</v>
      </c>
      <c r="B68" s="310">
        <v>7</v>
      </c>
      <c r="C68" s="310">
        <v>1</v>
      </c>
      <c r="D68" s="310">
        <v>1</v>
      </c>
      <c r="E68" s="310">
        <v>1</v>
      </c>
      <c r="F68" s="310">
        <v>1</v>
      </c>
      <c r="G68" s="311" t="s">
        <v>102</v>
      </c>
      <c r="H68" s="305">
        <v>39</v>
      </c>
      <c r="I68" s="304"/>
      <c r="J68" s="304"/>
      <c r="K68" s="304"/>
    </row>
    <row r="69" spans="1:11" hidden="1" collapsed="1">
      <c r="A69" s="310">
        <v>2</v>
      </c>
      <c r="B69" s="310">
        <v>7</v>
      </c>
      <c r="C69" s="310">
        <v>1</v>
      </c>
      <c r="D69" s="310">
        <v>1</v>
      </c>
      <c r="E69" s="310">
        <v>1</v>
      </c>
      <c r="F69" s="310">
        <v>2</v>
      </c>
      <c r="G69" s="311" t="s">
        <v>103</v>
      </c>
      <c r="H69" s="305">
        <v>40</v>
      </c>
      <c r="I69" s="304"/>
      <c r="J69" s="304"/>
      <c r="K69" s="304"/>
    </row>
    <row r="70" spans="1:11" ht="24" hidden="1" customHeight="1" collapsed="1">
      <c r="A70" s="310">
        <v>2</v>
      </c>
      <c r="B70" s="310">
        <v>7</v>
      </c>
      <c r="C70" s="310">
        <v>2</v>
      </c>
      <c r="D70" s="310"/>
      <c r="E70" s="310"/>
      <c r="F70" s="310"/>
      <c r="G70" s="308" t="s">
        <v>419</v>
      </c>
      <c r="H70" s="305">
        <v>41</v>
      </c>
      <c r="I70" s="304">
        <f>I71+I72+I73</f>
        <v>0</v>
      </c>
      <c r="J70" s="304">
        <f>J71+J72+J73</f>
        <v>0</v>
      </c>
      <c r="K70" s="304">
        <f>K71+K72+K73</f>
        <v>0</v>
      </c>
    </row>
    <row r="71" spans="1:11" hidden="1" collapsed="1">
      <c r="A71" s="310">
        <v>2</v>
      </c>
      <c r="B71" s="310">
        <v>7</v>
      </c>
      <c r="C71" s="310">
        <v>2</v>
      </c>
      <c r="D71" s="310">
        <v>1</v>
      </c>
      <c r="E71" s="310">
        <v>1</v>
      </c>
      <c r="F71" s="310">
        <v>1</v>
      </c>
      <c r="G71" s="308" t="s">
        <v>418</v>
      </c>
      <c r="H71" s="305">
        <v>42</v>
      </c>
      <c r="I71" s="304"/>
      <c r="J71" s="304"/>
      <c r="K71" s="304"/>
    </row>
    <row r="72" spans="1:11" hidden="1" collapsed="1">
      <c r="A72" s="310">
        <v>2</v>
      </c>
      <c r="B72" s="310">
        <v>7</v>
      </c>
      <c r="C72" s="310">
        <v>2</v>
      </c>
      <c r="D72" s="310">
        <v>1</v>
      </c>
      <c r="E72" s="310">
        <v>1</v>
      </c>
      <c r="F72" s="310">
        <v>2</v>
      </c>
      <c r="G72" s="308" t="s">
        <v>417</v>
      </c>
      <c r="H72" s="305">
        <v>43</v>
      </c>
      <c r="I72" s="304"/>
      <c r="J72" s="304"/>
      <c r="K72" s="304"/>
    </row>
    <row r="73" spans="1:11" hidden="1" collapsed="1">
      <c r="A73" s="310">
        <v>2</v>
      </c>
      <c r="B73" s="310">
        <v>7</v>
      </c>
      <c r="C73" s="310">
        <v>2</v>
      </c>
      <c r="D73" s="310">
        <v>2</v>
      </c>
      <c r="E73" s="310">
        <v>1</v>
      </c>
      <c r="F73" s="310">
        <v>1</v>
      </c>
      <c r="G73" s="308" t="s">
        <v>108</v>
      </c>
      <c r="H73" s="305">
        <v>44</v>
      </c>
      <c r="I73" s="304"/>
      <c r="J73" s="304"/>
      <c r="K73" s="304"/>
    </row>
    <row r="74" spans="1:11" hidden="1" collapsed="1">
      <c r="A74" s="310">
        <v>2</v>
      </c>
      <c r="B74" s="310">
        <v>7</v>
      </c>
      <c r="C74" s="310">
        <v>3</v>
      </c>
      <c r="D74" s="310"/>
      <c r="E74" s="310"/>
      <c r="F74" s="310"/>
      <c r="G74" s="308" t="s">
        <v>109</v>
      </c>
      <c r="H74" s="305">
        <v>45</v>
      </c>
      <c r="I74" s="304"/>
      <c r="J74" s="304"/>
      <c r="K74" s="304"/>
    </row>
    <row r="75" spans="1:11" hidden="1" collapsed="1">
      <c r="A75" s="301">
        <v>2</v>
      </c>
      <c r="B75" s="301">
        <v>8</v>
      </c>
      <c r="C75" s="301"/>
      <c r="D75" s="301"/>
      <c r="E75" s="301"/>
      <c r="F75" s="301"/>
      <c r="G75" s="300" t="s">
        <v>416</v>
      </c>
      <c r="H75" s="299">
        <v>46</v>
      </c>
      <c r="I75" s="298">
        <f>I76+I80</f>
        <v>0</v>
      </c>
      <c r="J75" s="298">
        <f>J76+J80</f>
        <v>0</v>
      </c>
      <c r="K75" s="298">
        <f>K76+K80</f>
        <v>0</v>
      </c>
    </row>
    <row r="76" spans="1:11" hidden="1" collapsed="1">
      <c r="A76" s="310">
        <v>2</v>
      </c>
      <c r="B76" s="310">
        <v>8</v>
      </c>
      <c r="C76" s="310">
        <v>1</v>
      </c>
      <c r="D76" s="310">
        <v>1</v>
      </c>
      <c r="E76" s="310"/>
      <c r="F76" s="310"/>
      <c r="G76" s="308" t="s">
        <v>113</v>
      </c>
      <c r="H76" s="305">
        <v>47</v>
      </c>
      <c r="I76" s="304">
        <f>I77+I78+I79</f>
        <v>0</v>
      </c>
      <c r="J76" s="304">
        <f>J77+J78+J79</f>
        <v>0</v>
      </c>
      <c r="K76" s="304">
        <f>K77+K78+K79</f>
        <v>0</v>
      </c>
    </row>
    <row r="77" spans="1:11" hidden="1" collapsed="1">
      <c r="A77" s="310">
        <v>2</v>
      </c>
      <c r="B77" s="310">
        <v>8</v>
      </c>
      <c r="C77" s="310">
        <v>1</v>
      </c>
      <c r="D77" s="310">
        <v>1</v>
      </c>
      <c r="E77" s="310">
        <v>1</v>
      </c>
      <c r="F77" s="310">
        <v>1</v>
      </c>
      <c r="G77" s="308" t="s">
        <v>415</v>
      </c>
      <c r="H77" s="305">
        <v>48</v>
      </c>
      <c r="I77" s="304"/>
      <c r="J77" s="304"/>
      <c r="K77" s="304"/>
    </row>
    <row r="78" spans="1:11" hidden="1" collapsed="1">
      <c r="A78" s="310">
        <v>2</v>
      </c>
      <c r="B78" s="310">
        <v>8</v>
      </c>
      <c r="C78" s="310">
        <v>1</v>
      </c>
      <c r="D78" s="310">
        <v>1</v>
      </c>
      <c r="E78" s="310">
        <v>1</v>
      </c>
      <c r="F78" s="310">
        <v>2</v>
      </c>
      <c r="G78" s="308" t="s">
        <v>414</v>
      </c>
      <c r="H78" s="305">
        <v>49</v>
      </c>
      <c r="I78" s="304"/>
      <c r="J78" s="304"/>
      <c r="K78" s="304"/>
    </row>
    <row r="79" spans="1:11" hidden="1" collapsed="1">
      <c r="A79" s="310">
        <v>2</v>
      </c>
      <c r="B79" s="310">
        <v>8</v>
      </c>
      <c r="C79" s="310">
        <v>1</v>
      </c>
      <c r="D79" s="310">
        <v>1</v>
      </c>
      <c r="E79" s="310">
        <v>1</v>
      </c>
      <c r="F79" s="310">
        <v>3</v>
      </c>
      <c r="G79" s="306" t="s">
        <v>116</v>
      </c>
      <c r="H79" s="305">
        <v>50</v>
      </c>
      <c r="I79" s="304"/>
      <c r="J79" s="304"/>
      <c r="K79" s="304"/>
    </row>
    <row r="80" spans="1:11" hidden="1" collapsed="1">
      <c r="A80" s="310">
        <v>2</v>
      </c>
      <c r="B80" s="310">
        <v>8</v>
      </c>
      <c r="C80" s="310">
        <v>1</v>
      </c>
      <c r="D80" s="310">
        <v>2</v>
      </c>
      <c r="E80" s="310"/>
      <c r="F80" s="310"/>
      <c r="G80" s="308" t="s">
        <v>117</v>
      </c>
      <c r="H80" s="305">
        <v>51</v>
      </c>
      <c r="I80" s="304"/>
      <c r="J80" s="304"/>
      <c r="K80" s="304"/>
    </row>
    <row r="81" spans="1:11" ht="36" hidden="1" customHeight="1" collapsed="1">
      <c r="A81" s="309">
        <v>2</v>
      </c>
      <c r="B81" s="309">
        <v>9</v>
      </c>
      <c r="C81" s="309"/>
      <c r="D81" s="309"/>
      <c r="E81" s="309"/>
      <c r="F81" s="309"/>
      <c r="G81" s="300" t="s">
        <v>413</v>
      </c>
      <c r="H81" s="299">
        <v>52</v>
      </c>
      <c r="I81" s="298"/>
      <c r="J81" s="298"/>
      <c r="K81" s="298"/>
    </row>
    <row r="82" spans="1:11" ht="48" hidden="1" customHeight="1" collapsed="1">
      <c r="A82" s="301">
        <v>3</v>
      </c>
      <c r="B82" s="301"/>
      <c r="C82" s="301"/>
      <c r="D82" s="301"/>
      <c r="E82" s="301"/>
      <c r="F82" s="301"/>
      <c r="G82" s="300" t="s">
        <v>412</v>
      </c>
      <c r="H82" s="299">
        <v>53</v>
      </c>
      <c r="I82" s="298">
        <f>I83+I89+I90</f>
        <v>0</v>
      </c>
      <c r="J82" s="298">
        <f>J83+J89+J90</f>
        <v>0</v>
      </c>
      <c r="K82" s="298">
        <f>K83+K89+K90</f>
        <v>0</v>
      </c>
    </row>
    <row r="83" spans="1:11" ht="24" hidden="1" customHeight="1" collapsed="1">
      <c r="A83" s="301">
        <v>3</v>
      </c>
      <c r="B83" s="301">
        <v>1</v>
      </c>
      <c r="C83" s="301"/>
      <c r="D83" s="301"/>
      <c r="E83" s="301"/>
      <c r="F83" s="301"/>
      <c r="G83" s="300" t="s">
        <v>131</v>
      </c>
      <c r="H83" s="299">
        <v>54</v>
      </c>
      <c r="I83" s="298">
        <f>I84+I85+I86+I87+I88</f>
        <v>0</v>
      </c>
      <c r="J83" s="298">
        <f>J84+J85+J86+J87+J88</f>
        <v>0</v>
      </c>
      <c r="K83" s="298">
        <f>K84+K85+K86+K87+K88</f>
        <v>0</v>
      </c>
    </row>
    <row r="84" spans="1:11" ht="24" hidden="1" customHeight="1" collapsed="1">
      <c r="A84" s="307">
        <v>3</v>
      </c>
      <c r="B84" s="307">
        <v>1</v>
      </c>
      <c r="C84" s="307">
        <v>1</v>
      </c>
      <c r="D84" s="303"/>
      <c r="E84" s="303"/>
      <c r="F84" s="303"/>
      <c r="G84" s="308" t="s">
        <v>411</v>
      </c>
      <c r="H84" s="305">
        <v>55</v>
      </c>
      <c r="I84" s="304"/>
      <c r="J84" s="304"/>
      <c r="K84" s="304"/>
    </row>
    <row r="85" spans="1:11" hidden="1" collapsed="1">
      <c r="A85" s="307">
        <v>3</v>
      </c>
      <c r="B85" s="307">
        <v>1</v>
      </c>
      <c r="C85" s="307">
        <v>2</v>
      </c>
      <c r="D85" s="307"/>
      <c r="E85" s="303"/>
      <c r="F85" s="303"/>
      <c r="G85" s="306" t="s">
        <v>148</v>
      </c>
      <c r="H85" s="305">
        <v>56</v>
      </c>
      <c r="I85" s="304"/>
      <c r="J85" s="304"/>
      <c r="K85" s="304"/>
    </row>
    <row r="86" spans="1:11" hidden="1" collapsed="1">
      <c r="A86" s="307">
        <v>3</v>
      </c>
      <c r="B86" s="307">
        <v>1</v>
      </c>
      <c r="C86" s="307">
        <v>3</v>
      </c>
      <c r="D86" s="307"/>
      <c r="E86" s="307"/>
      <c r="F86" s="307"/>
      <c r="G86" s="306" t="s">
        <v>153</v>
      </c>
      <c r="H86" s="305">
        <v>57</v>
      </c>
      <c r="I86" s="304"/>
      <c r="J86" s="304"/>
      <c r="K86" s="304"/>
    </row>
    <row r="87" spans="1:11" ht="24" hidden="1" customHeight="1" collapsed="1">
      <c r="A87" s="307">
        <v>3</v>
      </c>
      <c r="B87" s="307">
        <v>1</v>
      </c>
      <c r="C87" s="307">
        <v>4</v>
      </c>
      <c r="D87" s="307"/>
      <c r="E87" s="307"/>
      <c r="F87" s="307"/>
      <c r="G87" s="306" t="s">
        <v>162</v>
      </c>
      <c r="H87" s="305">
        <v>58</v>
      </c>
      <c r="I87" s="304"/>
      <c r="J87" s="304"/>
      <c r="K87" s="304"/>
    </row>
    <row r="88" spans="1:11" ht="24" hidden="1" customHeight="1" collapsed="1">
      <c r="A88" s="307">
        <v>3</v>
      </c>
      <c r="B88" s="307">
        <v>1</v>
      </c>
      <c r="C88" s="307">
        <v>5</v>
      </c>
      <c r="D88" s="307"/>
      <c r="E88" s="307"/>
      <c r="F88" s="307"/>
      <c r="G88" s="306" t="s">
        <v>410</v>
      </c>
      <c r="H88" s="305">
        <v>59</v>
      </c>
      <c r="I88" s="304"/>
      <c r="J88" s="304"/>
      <c r="K88" s="304"/>
    </row>
    <row r="89" spans="1:11" ht="36" hidden="1" customHeight="1" collapsed="1">
      <c r="A89" s="303">
        <v>3</v>
      </c>
      <c r="B89" s="303">
        <v>2</v>
      </c>
      <c r="C89" s="303"/>
      <c r="D89" s="303"/>
      <c r="E89" s="303"/>
      <c r="F89" s="303"/>
      <c r="G89" s="302" t="s">
        <v>167</v>
      </c>
      <c r="H89" s="299">
        <v>60</v>
      </c>
      <c r="I89" s="298"/>
      <c r="J89" s="298"/>
      <c r="K89" s="298"/>
    </row>
    <row r="90" spans="1:11" ht="24" hidden="1" customHeight="1" collapsed="1">
      <c r="A90" s="303">
        <v>3</v>
      </c>
      <c r="B90" s="303">
        <v>3</v>
      </c>
      <c r="C90" s="303"/>
      <c r="D90" s="303"/>
      <c r="E90" s="303"/>
      <c r="F90" s="303"/>
      <c r="G90" s="302" t="s">
        <v>205</v>
      </c>
      <c r="H90" s="299">
        <v>61</v>
      </c>
      <c r="I90" s="298"/>
      <c r="J90" s="298"/>
      <c r="K90" s="298"/>
    </row>
    <row r="91" spans="1:11">
      <c r="A91" s="301"/>
      <c r="B91" s="301"/>
      <c r="C91" s="301"/>
      <c r="D91" s="301"/>
      <c r="E91" s="301"/>
      <c r="F91" s="301"/>
      <c r="G91" s="300" t="s">
        <v>409</v>
      </c>
      <c r="H91" s="299">
        <v>62</v>
      </c>
      <c r="I91" s="298">
        <f>I30+I82</f>
        <v>0</v>
      </c>
      <c r="J91" s="298">
        <f>J30+J82</f>
        <v>270.74</v>
      </c>
      <c r="K91" s="298">
        <f>K30+K82</f>
        <v>0</v>
      </c>
    </row>
    <row r="92" spans="1:11">
      <c r="A92" s="297"/>
      <c r="B92" s="297"/>
      <c r="C92" s="297"/>
      <c r="D92" s="296"/>
      <c r="E92" s="296"/>
      <c r="F92" s="296"/>
      <c r="G92" s="296"/>
      <c r="H92" s="295"/>
      <c r="I92" s="288"/>
      <c r="J92" s="288"/>
      <c r="K92" s="294"/>
    </row>
    <row r="93" spans="1:11">
      <c r="A93" s="288" t="s">
        <v>408</v>
      </c>
      <c r="B93" s="291"/>
      <c r="C93" s="291"/>
      <c r="D93" s="291"/>
      <c r="E93" s="291"/>
      <c r="F93" s="291"/>
      <c r="G93" s="291"/>
      <c r="H93" s="293"/>
      <c r="I93" s="292"/>
      <c r="J93" s="291"/>
      <c r="K93" s="291"/>
    </row>
    <row r="94" spans="1:11">
      <c r="A94" s="290" t="s">
        <v>224</v>
      </c>
      <c r="B94" s="285"/>
      <c r="C94" s="285"/>
      <c r="D94" s="285"/>
      <c r="E94" s="285"/>
      <c r="F94" s="285"/>
      <c r="G94" s="285"/>
      <c r="H94" s="283"/>
      <c r="I94" s="278"/>
      <c r="J94" s="570" t="s">
        <v>225</v>
      </c>
      <c r="K94" s="570"/>
    </row>
    <row r="95" spans="1:11">
      <c r="A95" s="579" t="s">
        <v>407</v>
      </c>
      <c r="B95" s="584"/>
      <c r="C95" s="584"/>
      <c r="D95" s="584"/>
      <c r="E95" s="584"/>
      <c r="F95" s="584"/>
      <c r="G95" s="584"/>
      <c r="H95" s="284"/>
      <c r="I95" s="282" t="s">
        <v>227</v>
      </c>
      <c r="J95" s="571" t="s">
        <v>228</v>
      </c>
      <c r="K95" s="571"/>
    </row>
    <row r="96" spans="1:11">
      <c r="A96" s="288"/>
      <c r="B96" s="288"/>
      <c r="C96" s="289"/>
      <c r="D96" s="288"/>
      <c r="E96" s="288"/>
      <c r="F96" s="585"/>
      <c r="G96" s="584"/>
      <c r="H96" s="284"/>
      <c r="I96" s="287"/>
      <c r="J96" s="286"/>
      <c r="K96" s="286"/>
    </row>
    <row r="97" spans="1:11">
      <c r="A97" s="285" t="s">
        <v>229</v>
      </c>
      <c r="B97" s="285"/>
      <c r="C97" s="285"/>
      <c r="D97" s="285"/>
      <c r="E97" s="285"/>
      <c r="F97" s="285"/>
      <c r="G97" s="285"/>
      <c r="H97" s="284"/>
      <c r="I97" s="278"/>
      <c r="J97" s="570" t="s">
        <v>230</v>
      </c>
      <c r="K97" s="570"/>
    </row>
    <row r="98" spans="1:11" ht="30.75" customHeight="1">
      <c r="A98" s="572" t="s">
        <v>406</v>
      </c>
      <c r="B98" s="573"/>
      <c r="C98" s="573"/>
      <c r="D98" s="573"/>
      <c r="E98" s="573"/>
      <c r="F98" s="573"/>
      <c r="G98" s="573"/>
      <c r="H98" s="283"/>
      <c r="I98" s="282" t="s">
        <v>227</v>
      </c>
      <c r="J98" s="571" t="s">
        <v>228</v>
      </c>
      <c r="K98" s="571"/>
    </row>
  </sheetData>
  <sheetProtection formatCells="0" formatColumns="0" formatRows="0" insertColumns="0" insertRows="0" insertHyperlinks="0" deleteColumns="0" deleteRows="0" sort="0" autoFilter="0" pivotTables="0"/>
  <mergeCells count="26">
    <mergeCell ref="A11:K11"/>
    <mergeCell ref="A12:K12"/>
    <mergeCell ref="A29:F29"/>
    <mergeCell ref="A95:G95"/>
    <mergeCell ref="F96:G96"/>
    <mergeCell ref="A15:K15"/>
    <mergeCell ref="A18:K18"/>
    <mergeCell ref="A25:F28"/>
    <mergeCell ref="G25:G28"/>
    <mergeCell ref="H25:H28"/>
    <mergeCell ref="I25:K25"/>
    <mergeCell ref="A7:K7"/>
    <mergeCell ref="A6:K6"/>
    <mergeCell ref="A5:K5"/>
    <mergeCell ref="G8:K8"/>
    <mergeCell ref="A9:K9"/>
    <mergeCell ref="J97:K97"/>
    <mergeCell ref="J95:K95"/>
    <mergeCell ref="J98:K98"/>
    <mergeCell ref="A13:K13"/>
    <mergeCell ref="A16:K16"/>
    <mergeCell ref="A98:G98"/>
    <mergeCell ref="I26:K26"/>
    <mergeCell ref="I27:I28"/>
    <mergeCell ref="J27:K27"/>
    <mergeCell ref="J94:K94"/>
  </mergeCells>
  <pageMargins left="0.7" right="0.7" top="0.75" bottom="0.75" header="0.3" footer="0.3"/>
  <pageSetup paperSize="9" orientation="portrait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759D80-A289-497B-A855-DA5453482484}">
  <sheetPr>
    <pageSetUpPr fitToPage="1"/>
  </sheetPr>
  <dimension ref="A1:H52"/>
  <sheetViews>
    <sheetView topLeftCell="A34" zoomScale="130" zoomScaleNormal="130" workbookViewId="0">
      <selection activeCell="A52" sqref="A52"/>
    </sheetView>
  </sheetViews>
  <sheetFormatPr defaultColWidth="9.140625" defaultRowHeight="15"/>
  <cols>
    <col min="1" max="1" width="9.28515625" style="188" customWidth="1"/>
    <col min="2" max="2" width="31.5703125" style="188" customWidth="1"/>
    <col min="3" max="3" width="9.7109375" style="188" customWidth="1"/>
    <col min="4" max="7" width="8.42578125" style="188" customWidth="1"/>
    <col min="8" max="8" width="7.5703125" style="188" customWidth="1"/>
    <col min="9" max="16384" width="9.140625" style="188"/>
  </cols>
  <sheetData>
    <row r="1" spans="1:8">
      <c r="E1" s="591" t="s">
        <v>332</v>
      </c>
      <c r="F1" s="591"/>
      <c r="G1" s="591"/>
      <c r="H1" s="591"/>
    </row>
    <row r="2" spans="1:8">
      <c r="A2" s="194"/>
      <c r="E2" s="591" t="s">
        <v>288</v>
      </c>
      <c r="F2" s="591"/>
      <c r="G2" s="591"/>
      <c r="H2" s="591"/>
    </row>
    <row r="3" spans="1:8">
      <c r="E3" s="591" t="s">
        <v>286</v>
      </c>
      <c r="F3" s="591"/>
      <c r="G3" s="591"/>
      <c r="H3" s="591"/>
    </row>
    <row r="4" spans="1:8">
      <c r="E4" s="591" t="s">
        <v>333</v>
      </c>
      <c r="F4" s="591"/>
      <c r="G4" s="591"/>
      <c r="H4" s="591"/>
    </row>
    <row r="5" spans="1:8">
      <c r="E5" s="591" t="s">
        <v>334</v>
      </c>
      <c r="F5" s="591"/>
      <c r="G5" s="591"/>
      <c r="H5" s="591"/>
    </row>
    <row r="6" spans="1:8">
      <c r="B6" s="222" t="s">
        <v>335</v>
      </c>
    </row>
    <row r="7" spans="1:8">
      <c r="A7" s="589" t="s">
        <v>287</v>
      </c>
      <c r="B7" s="590"/>
      <c r="C7" s="589"/>
      <c r="D7" s="589"/>
      <c r="E7" s="223"/>
      <c r="F7" s="223"/>
      <c r="G7" s="223"/>
      <c r="H7" s="223"/>
    </row>
    <row r="8" spans="1:8">
      <c r="A8" s="592" t="s">
        <v>381</v>
      </c>
      <c r="B8" s="592"/>
      <c r="C8" s="592"/>
      <c r="D8" s="592"/>
      <c r="E8" s="592"/>
      <c r="F8" s="592"/>
      <c r="G8" s="592"/>
      <c r="H8" s="592"/>
    </row>
    <row r="9" spans="1:8">
      <c r="F9" s="593" t="s">
        <v>405</v>
      </c>
      <c r="G9" s="593"/>
      <c r="H9" s="593"/>
    </row>
    <row r="10" spans="1:8">
      <c r="C10" s="594"/>
      <c r="D10" s="594"/>
      <c r="E10" s="594"/>
      <c r="F10" s="194"/>
      <c r="G10" s="595" t="s">
        <v>336</v>
      </c>
      <c r="H10" s="595"/>
    </row>
    <row r="11" spans="1:8" ht="12.75" customHeight="1">
      <c r="A11" s="564" t="s">
        <v>27</v>
      </c>
      <c r="B11" s="564" t="s">
        <v>28</v>
      </c>
      <c r="C11" s="598" t="s">
        <v>337</v>
      </c>
      <c r="D11" s="601" t="s">
        <v>338</v>
      </c>
      <c r="E11" s="601"/>
      <c r="F11" s="601"/>
      <c r="G11" s="601"/>
      <c r="H11" s="601"/>
    </row>
    <row r="12" spans="1:8" ht="12.75" customHeight="1">
      <c r="A12" s="596"/>
      <c r="B12" s="596"/>
      <c r="C12" s="599"/>
      <c r="D12" s="602" t="s">
        <v>339</v>
      </c>
      <c r="E12" s="602" t="s">
        <v>340</v>
      </c>
      <c r="F12" s="602" t="s">
        <v>341</v>
      </c>
      <c r="G12" s="602" t="s">
        <v>342</v>
      </c>
      <c r="H12" s="602" t="s">
        <v>343</v>
      </c>
    </row>
    <row r="13" spans="1:8" ht="15" customHeight="1">
      <c r="A13" s="596"/>
      <c r="B13" s="596"/>
      <c r="C13" s="599"/>
      <c r="D13" s="602"/>
      <c r="E13" s="602"/>
      <c r="F13" s="602"/>
      <c r="G13" s="602"/>
      <c r="H13" s="603"/>
    </row>
    <row r="14" spans="1:8" ht="45" customHeight="1">
      <c r="A14" s="596"/>
      <c r="B14" s="596"/>
      <c r="C14" s="599"/>
      <c r="D14" s="602"/>
      <c r="E14" s="602"/>
      <c r="F14" s="602"/>
      <c r="G14" s="602"/>
      <c r="H14" s="603"/>
    </row>
    <row r="15" spans="1:8" ht="13.5" customHeight="1">
      <c r="A15" s="597"/>
      <c r="B15" s="597"/>
      <c r="C15" s="600"/>
      <c r="D15" s="224" t="s">
        <v>233</v>
      </c>
      <c r="E15" s="224" t="s">
        <v>252</v>
      </c>
      <c r="F15" s="224" t="s">
        <v>248</v>
      </c>
      <c r="G15" s="224" t="s">
        <v>250</v>
      </c>
      <c r="H15" s="225" t="s">
        <v>344</v>
      </c>
    </row>
    <row r="16" spans="1:8" ht="14.1" customHeight="1">
      <c r="A16" s="226" t="s">
        <v>345</v>
      </c>
      <c r="B16" s="227" t="s">
        <v>40</v>
      </c>
      <c r="C16" s="228">
        <f t="shared" ref="C16:C31" si="0">(D16+E16+F16+G16+H16)</f>
        <v>0</v>
      </c>
      <c r="D16" s="229"/>
      <c r="E16" s="229"/>
      <c r="F16" s="229"/>
      <c r="G16" s="229"/>
      <c r="H16" s="229"/>
    </row>
    <row r="17" spans="1:8" ht="14.1" customHeight="1">
      <c r="A17" s="230"/>
      <c r="B17" s="209" t="s">
        <v>346</v>
      </c>
      <c r="C17" s="231">
        <f t="shared" si="0"/>
        <v>0</v>
      </c>
      <c r="D17" s="212"/>
      <c r="E17" s="212"/>
      <c r="F17" s="212"/>
      <c r="G17" s="212"/>
      <c r="H17" s="212"/>
    </row>
    <row r="18" spans="1:8" ht="14.1" customHeight="1">
      <c r="A18" s="230"/>
      <c r="B18" s="209" t="s">
        <v>347</v>
      </c>
      <c r="C18" s="231">
        <f t="shared" si="0"/>
        <v>0</v>
      </c>
      <c r="D18" s="212"/>
      <c r="E18" s="212"/>
      <c r="F18" s="212"/>
      <c r="G18" s="212"/>
      <c r="H18" s="212"/>
    </row>
    <row r="19" spans="1:8" ht="14.1" customHeight="1">
      <c r="A19" s="226" t="s">
        <v>348</v>
      </c>
      <c r="B19" s="227" t="s">
        <v>349</v>
      </c>
      <c r="C19" s="228">
        <f t="shared" si="0"/>
        <v>0</v>
      </c>
      <c r="D19" s="229"/>
      <c r="E19" s="229"/>
      <c r="F19" s="229"/>
      <c r="G19" s="229"/>
      <c r="H19" s="229"/>
    </row>
    <row r="20" spans="1:8" ht="14.1" customHeight="1">
      <c r="A20" s="226" t="s">
        <v>350</v>
      </c>
      <c r="B20" s="227" t="s">
        <v>351</v>
      </c>
      <c r="C20" s="228">
        <f t="shared" si="0"/>
        <v>270.74</v>
      </c>
      <c r="D20" s="229">
        <f>(D21+D22+D23+D24+D25+D26+D27+D28+D29+D30+D31+D37+D38+D39)</f>
        <v>270.74</v>
      </c>
      <c r="E20" s="229"/>
      <c r="F20" s="229"/>
      <c r="G20" s="229"/>
      <c r="H20" s="229"/>
    </row>
    <row r="21" spans="1:8" ht="14.1" customHeight="1">
      <c r="A21" s="230" t="s">
        <v>352</v>
      </c>
      <c r="B21" s="232" t="s">
        <v>45</v>
      </c>
      <c r="C21" s="231">
        <f t="shared" si="0"/>
        <v>0</v>
      </c>
      <c r="D21" s="212"/>
      <c r="E21" s="212"/>
      <c r="F21" s="212"/>
      <c r="G21" s="212"/>
      <c r="H21" s="212"/>
    </row>
    <row r="22" spans="1:8" ht="14.1" customHeight="1">
      <c r="A22" s="230" t="s">
        <v>353</v>
      </c>
      <c r="B22" s="232" t="s">
        <v>354</v>
      </c>
      <c r="C22" s="231">
        <f t="shared" si="0"/>
        <v>0</v>
      </c>
      <c r="D22" s="212"/>
      <c r="E22" s="212"/>
      <c r="F22" s="212"/>
      <c r="G22" s="212"/>
      <c r="H22" s="212"/>
    </row>
    <row r="23" spans="1:8" ht="14.1" customHeight="1">
      <c r="A23" s="230" t="s">
        <v>355</v>
      </c>
      <c r="B23" s="232" t="s">
        <v>356</v>
      </c>
      <c r="C23" s="231">
        <f t="shared" si="0"/>
        <v>31.62</v>
      </c>
      <c r="D23" s="212">
        <v>31.62</v>
      </c>
      <c r="E23" s="212"/>
      <c r="F23" s="212"/>
      <c r="G23" s="212"/>
      <c r="H23" s="212"/>
    </row>
    <row r="24" spans="1:8" ht="14.1" customHeight="1">
      <c r="A24" s="230" t="s">
        <v>357</v>
      </c>
      <c r="B24" s="232" t="s">
        <v>358</v>
      </c>
      <c r="C24" s="231">
        <f t="shared" si="0"/>
        <v>0</v>
      </c>
      <c r="D24" s="212"/>
      <c r="E24" s="212"/>
      <c r="F24" s="212"/>
      <c r="G24" s="212"/>
      <c r="H24" s="212"/>
    </row>
    <row r="25" spans="1:8" ht="14.1" customHeight="1">
      <c r="A25" s="230" t="s">
        <v>359</v>
      </c>
      <c r="B25" s="232" t="s">
        <v>360</v>
      </c>
      <c r="C25" s="231">
        <f t="shared" si="0"/>
        <v>0</v>
      </c>
      <c r="D25" s="212"/>
      <c r="E25" s="212"/>
      <c r="F25" s="212"/>
      <c r="G25" s="212"/>
      <c r="H25" s="212"/>
    </row>
    <row r="26" spans="1:8" ht="14.1" customHeight="1">
      <c r="A26" s="230" t="s">
        <v>361</v>
      </c>
      <c r="B26" s="232" t="s">
        <v>50</v>
      </c>
      <c r="C26" s="231">
        <f t="shared" si="0"/>
        <v>0</v>
      </c>
      <c r="D26" s="212"/>
      <c r="E26" s="212"/>
      <c r="F26" s="212"/>
      <c r="G26" s="212"/>
      <c r="H26" s="212"/>
    </row>
    <row r="27" spans="1:8" ht="14.1" customHeight="1">
      <c r="A27" s="230" t="s">
        <v>362</v>
      </c>
      <c r="B27" s="232" t="s">
        <v>51</v>
      </c>
      <c r="C27" s="231">
        <f t="shared" si="0"/>
        <v>0</v>
      </c>
      <c r="D27" s="212"/>
      <c r="E27" s="212"/>
      <c r="F27" s="212"/>
      <c r="G27" s="212"/>
      <c r="H27" s="212"/>
    </row>
    <row r="28" spans="1:8" ht="14.1" customHeight="1">
      <c r="A28" s="230" t="s">
        <v>363</v>
      </c>
      <c r="B28" s="233" t="s">
        <v>364</v>
      </c>
      <c r="C28" s="231">
        <f t="shared" si="0"/>
        <v>0</v>
      </c>
      <c r="D28" s="212"/>
      <c r="E28" s="212"/>
      <c r="F28" s="212"/>
      <c r="G28" s="212"/>
      <c r="H28" s="212"/>
    </row>
    <row r="29" spans="1:8">
      <c r="A29" s="230" t="s">
        <v>365</v>
      </c>
      <c r="B29" s="232" t="s">
        <v>366</v>
      </c>
      <c r="C29" s="231">
        <f t="shared" si="0"/>
        <v>0</v>
      </c>
      <c r="D29" s="212"/>
      <c r="E29" s="212"/>
      <c r="F29" s="212"/>
      <c r="G29" s="212"/>
      <c r="H29" s="212"/>
    </row>
    <row r="30" spans="1:8">
      <c r="A30" s="230" t="s">
        <v>367</v>
      </c>
      <c r="B30" s="232" t="s">
        <v>54</v>
      </c>
      <c r="C30" s="231">
        <f t="shared" si="0"/>
        <v>0</v>
      </c>
      <c r="D30" s="212"/>
      <c r="E30" s="212"/>
      <c r="F30" s="212"/>
      <c r="G30" s="212"/>
      <c r="H30" s="212"/>
    </row>
    <row r="31" spans="1:8">
      <c r="A31" s="230" t="s">
        <v>368</v>
      </c>
      <c r="B31" s="232" t="s">
        <v>56</v>
      </c>
      <c r="C31" s="231">
        <f t="shared" si="0"/>
        <v>189.46</v>
      </c>
      <c r="D31" s="212">
        <v>189.46</v>
      </c>
      <c r="E31" s="212"/>
      <c r="F31" s="212"/>
      <c r="G31" s="212"/>
      <c r="H31" s="212"/>
    </row>
    <row r="32" spans="1:8">
      <c r="A32" s="230"/>
      <c r="B32" s="209" t="s">
        <v>346</v>
      </c>
      <c r="C32" s="231"/>
      <c r="D32" s="212"/>
      <c r="E32" s="212"/>
      <c r="F32" s="212"/>
      <c r="G32" s="212"/>
      <c r="H32" s="212"/>
    </row>
    <row r="33" spans="1:8">
      <c r="A33" s="230"/>
      <c r="B33" s="232" t="s">
        <v>369</v>
      </c>
      <c r="C33" s="231">
        <f t="shared" ref="C33:C39" si="1">(D33+E33+F33+G33+H33)</f>
        <v>189.46</v>
      </c>
      <c r="D33" s="212">
        <v>189.46</v>
      </c>
      <c r="E33" s="212"/>
      <c r="F33" s="212"/>
      <c r="G33" s="212"/>
      <c r="H33" s="212"/>
    </row>
    <row r="34" spans="1:8">
      <c r="A34" s="230"/>
      <c r="B34" s="232" t="s">
        <v>370</v>
      </c>
      <c r="C34" s="231">
        <f t="shared" si="1"/>
        <v>0</v>
      </c>
      <c r="D34" s="212"/>
      <c r="E34" s="212"/>
      <c r="F34" s="212"/>
      <c r="G34" s="212"/>
      <c r="H34" s="212"/>
    </row>
    <row r="35" spans="1:8">
      <c r="A35" s="230"/>
      <c r="B35" s="232" t="s">
        <v>371</v>
      </c>
      <c r="C35" s="231">
        <f t="shared" si="1"/>
        <v>0</v>
      </c>
      <c r="D35" s="212"/>
      <c r="E35" s="212"/>
      <c r="F35" s="212"/>
      <c r="G35" s="212"/>
      <c r="H35" s="212"/>
    </row>
    <row r="36" spans="1:8">
      <c r="A36" s="230"/>
      <c r="B36" s="232" t="s">
        <v>372</v>
      </c>
      <c r="C36" s="231">
        <f t="shared" si="1"/>
        <v>0</v>
      </c>
      <c r="D36" s="212"/>
      <c r="E36" s="212"/>
      <c r="F36" s="212"/>
      <c r="G36" s="212"/>
      <c r="H36" s="212"/>
    </row>
    <row r="37" spans="1:8" ht="24">
      <c r="A37" s="230" t="s">
        <v>373</v>
      </c>
      <c r="B37" s="232" t="s">
        <v>57</v>
      </c>
      <c r="C37" s="231">
        <f t="shared" si="1"/>
        <v>0</v>
      </c>
      <c r="D37" s="212"/>
      <c r="E37" s="212"/>
      <c r="F37" s="212"/>
      <c r="G37" s="212"/>
      <c r="H37" s="212"/>
    </row>
    <row r="38" spans="1:8">
      <c r="A38" s="230" t="s">
        <v>374</v>
      </c>
      <c r="B38" s="232" t="s">
        <v>58</v>
      </c>
      <c r="C38" s="231">
        <f t="shared" si="1"/>
        <v>0</v>
      </c>
      <c r="D38" s="212"/>
      <c r="E38" s="212"/>
      <c r="F38" s="212"/>
      <c r="G38" s="212"/>
      <c r="H38" s="212"/>
    </row>
    <row r="39" spans="1:8">
      <c r="A39" s="230" t="s">
        <v>375</v>
      </c>
      <c r="B39" s="232" t="s">
        <v>59</v>
      </c>
      <c r="C39" s="231">
        <f t="shared" si="1"/>
        <v>49.66</v>
      </c>
      <c r="D39" s="212">
        <v>49.66</v>
      </c>
      <c r="E39" s="212"/>
      <c r="F39" s="212"/>
      <c r="G39" s="212"/>
      <c r="H39" s="212"/>
    </row>
    <row r="40" spans="1:8">
      <c r="A40" s="226" t="s">
        <v>376</v>
      </c>
      <c r="B40" s="227" t="s">
        <v>109</v>
      </c>
      <c r="C40" s="228">
        <f>(D40+E40+F40+G40+H40)</f>
        <v>0</v>
      </c>
      <c r="D40" s="229"/>
      <c r="E40" s="229"/>
      <c r="F40" s="229"/>
      <c r="G40" s="229"/>
      <c r="H40" s="229"/>
    </row>
    <row r="41" spans="1:8">
      <c r="A41" s="230" t="s">
        <v>377</v>
      </c>
      <c r="B41" s="209" t="s">
        <v>110</v>
      </c>
      <c r="C41" s="231">
        <f>(D41+E41+F41+G41+H41)</f>
        <v>0</v>
      </c>
      <c r="D41" s="212"/>
      <c r="E41" s="212"/>
      <c r="F41" s="212"/>
      <c r="G41" s="212"/>
      <c r="H41" s="212"/>
    </row>
    <row r="42" spans="1:8" ht="12.75" customHeight="1">
      <c r="A42" s="230"/>
      <c r="B42" s="209"/>
      <c r="C42" s="231">
        <f>(D42+E42+F42+G42+H42)</f>
        <v>0</v>
      </c>
      <c r="D42" s="212"/>
      <c r="E42" s="212"/>
      <c r="F42" s="212"/>
      <c r="G42" s="212"/>
      <c r="H42" s="212"/>
    </row>
    <row r="43" spans="1:8" ht="15" customHeight="1">
      <c r="A43" s="234"/>
      <c r="B43" s="235" t="s">
        <v>378</v>
      </c>
      <c r="C43" s="231">
        <f t="shared" ref="C43:D43" si="2">(C16+C19+C20+C40)</f>
        <v>270.74</v>
      </c>
      <c r="D43" s="231">
        <f t="shared" si="2"/>
        <v>270.74</v>
      </c>
      <c r="E43" s="231"/>
      <c r="F43" s="231"/>
      <c r="G43" s="231"/>
      <c r="H43" s="231"/>
    </row>
    <row r="44" spans="1:8" ht="15" customHeight="1"/>
    <row r="45" spans="1:8" ht="15" customHeight="1">
      <c r="A45" s="188" t="s">
        <v>224</v>
      </c>
      <c r="C45" s="604"/>
      <c r="D45" s="604"/>
      <c r="F45" s="605" t="s">
        <v>331</v>
      </c>
      <c r="G45" s="605"/>
      <c r="H45" s="605"/>
    </row>
    <row r="46" spans="1:8" ht="10.15" customHeight="1">
      <c r="C46" s="590" t="s">
        <v>379</v>
      </c>
      <c r="D46" s="590"/>
      <c r="E46" s="589" t="s">
        <v>380</v>
      </c>
      <c r="F46" s="589"/>
      <c r="G46" s="589"/>
      <c r="H46" s="589"/>
    </row>
    <row r="47" spans="1:8">
      <c r="C47" s="223"/>
      <c r="D47" s="223"/>
      <c r="E47" s="223"/>
      <c r="F47" s="223"/>
      <c r="G47" s="223"/>
      <c r="H47" s="223"/>
    </row>
    <row r="48" spans="1:8" ht="15" customHeight="1">
      <c r="A48" s="606" t="s">
        <v>229</v>
      </c>
      <c r="B48" s="606"/>
      <c r="C48" s="604"/>
      <c r="D48" s="604"/>
      <c r="F48" s="605" t="s">
        <v>230</v>
      </c>
      <c r="G48" s="605"/>
      <c r="H48" s="605"/>
    </row>
    <row r="49" spans="1:8">
      <c r="A49" s="606"/>
      <c r="B49" s="606"/>
      <c r="C49" s="590" t="s">
        <v>379</v>
      </c>
      <c r="D49" s="590"/>
      <c r="E49" s="589" t="s">
        <v>380</v>
      </c>
      <c r="F49" s="589"/>
      <c r="G49" s="589"/>
      <c r="H49" s="589"/>
    </row>
    <row r="50" spans="1:8">
      <c r="C50" s="223"/>
      <c r="D50" s="223"/>
      <c r="E50" s="223"/>
      <c r="F50" s="223"/>
      <c r="G50" s="593"/>
      <c r="H50" s="593"/>
    </row>
    <row r="52" spans="1:8">
      <c r="A52" s="188" t="s">
        <v>253</v>
      </c>
    </row>
  </sheetData>
  <mergeCells count="29">
    <mergeCell ref="A48:B49"/>
    <mergeCell ref="C48:D48"/>
    <mergeCell ref="F48:H48"/>
    <mergeCell ref="C49:D49"/>
    <mergeCell ref="E49:H49"/>
    <mergeCell ref="G50:H50"/>
    <mergeCell ref="F12:F14"/>
    <mergeCell ref="G12:G14"/>
    <mergeCell ref="H12:H14"/>
    <mergeCell ref="C45:D45"/>
    <mergeCell ref="F45:H45"/>
    <mergeCell ref="C46:D46"/>
    <mergeCell ref="E46:H46"/>
    <mergeCell ref="A8:H8"/>
    <mergeCell ref="F9:H9"/>
    <mergeCell ref="C10:E10"/>
    <mergeCell ref="G10:H10"/>
    <mergeCell ref="A11:A15"/>
    <mergeCell ref="B11:B15"/>
    <mergeCell ref="C11:C15"/>
    <mergeCell ref="D11:H11"/>
    <mergeCell ref="D12:D14"/>
    <mergeCell ref="E12:E14"/>
    <mergeCell ref="A7:D7"/>
    <mergeCell ref="E1:H1"/>
    <mergeCell ref="E2:H2"/>
    <mergeCell ref="E3:H3"/>
    <mergeCell ref="E4:H4"/>
    <mergeCell ref="E5:H5"/>
  </mergeCells>
  <printOptions horizontalCentered="1"/>
  <pageMargins left="0.70866141732283472" right="0.11811023622047245" top="0.19685039370078741" bottom="0.19685039370078741" header="0" footer="0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2468D4-66AD-439F-B3C7-354036D44C5B}">
  <dimension ref="A2:I28"/>
  <sheetViews>
    <sheetView showRuler="0" topLeftCell="A10" zoomScaleNormal="100" workbookViewId="0">
      <selection activeCell="A28" sqref="A28"/>
    </sheetView>
  </sheetViews>
  <sheetFormatPr defaultRowHeight="15"/>
  <cols>
    <col min="1" max="1" width="6.42578125" style="237" customWidth="1"/>
    <col min="2" max="2" width="13.7109375" style="237" customWidth="1"/>
    <col min="3" max="3" width="11.5703125" style="237" customWidth="1"/>
    <col min="4" max="4" width="9.140625" style="237"/>
    <col min="5" max="5" width="7.140625" style="237" customWidth="1"/>
    <col min="6" max="6" width="13.7109375" style="237" customWidth="1"/>
    <col min="7" max="7" width="10" style="237" customWidth="1"/>
    <col min="8" max="8" width="13.5703125" style="237" customWidth="1"/>
    <col min="9" max="9" width="9.140625" style="237"/>
    <col min="10" max="16384" width="9.140625" style="174"/>
  </cols>
  <sheetData>
    <row r="2" spans="1:8">
      <c r="A2" s="501" t="s">
        <v>309</v>
      </c>
      <c r="B2" s="501"/>
      <c r="C2" s="501"/>
      <c r="D2" s="501"/>
      <c r="E2" s="501"/>
      <c r="F2" s="501"/>
      <c r="G2" s="501"/>
      <c r="H2" s="501"/>
    </row>
    <row r="3" spans="1:8">
      <c r="A3" s="493" t="s">
        <v>287</v>
      </c>
      <c r="B3" s="493"/>
      <c r="C3" s="493"/>
      <c r="D3" s="493"/>
      <c r="E3" s="493"/>
      <c r="F3" s="493"/>
      <c r="G3" s="493"/>
      <c r="H3" s="493"/>
    </row>
    <row r="6" spans="1:8">
      <c r="A6" s="503" t="s">
        <v>308</v>
      </c>
      <c r="B6" s="503"/>
      <c r="C6" s="503"/>
      <c r="D6" s="503"/>
      <c r="E6" s="503"/>
      <c r="F6" s="503"/>
      <c r="G6" s="503"/>
      <c r="H6" s="503"/>
    </row>
    <row r="9" spans="1:8" ht="15" customHeight="1">
      <c r="A9" s="502" t="s">
        <v>385</v>
      </c>
      <c r="B9" s="502"/>
      <c r="C9" s="502"/>
      <c r="D9" s="502"/>
      <c r="E9" s="502"/>
      <c r="F9" s="502"/>
      <c r="G9" s="502"/>
      <c r="H9" s="502"/>
    </row>
    <row r="10" spans="1:8">
      <c r="D10" s="184"/>
    </row>
    <row r="11" spans="1:8">
      <c r="C11" s="503" t="s">
        <v>306</v>
      </c>
      <c r="D11" s="503"/>
      <c r="E11" s="503"/>
      <c r="F11" s="503"/>
    </row>
    <row r="12" spans="1:8">
      <c r="B12" s="505"/>
      <c r="C12" s="505"/>
      <c r="D12" s="505"/>
      <c r="E12" s="505"/>
      <c r="F12" s="505"/>
      <c r="G12" s="505"/>
    </row>
    <row r="14" spans="1:8" ht="15" customHeight="1">
      <c r="A14" s="496" t="s">
        <v>305</v>
      </c>
      <c r="B14" s="496"/>
      <c r="C14" s="183" t="s">
        <v>304</v>
      </c>
      <c r="D14" s="182"/>
      <c r="E14" s="182"/>
      <c r="F14" s="182"/>
      <c r="G14" s="182"/>
      <c r="H14" s="182"/>
    </row>
    <row r="15" spans="1:8">
      <c r="A15" s="504" t="s">
        <v>384</v>
      </c>
      <c r="B15" s="504"/>
      <c r="C15" s="504"/>
      <c r="D15" s="504"/>
      <c r="E15" s="504"/>
      <c r="F15" s="504"/>
      <c r="G15" s="504"/>
      <c r="H15" s="504"/>
    </row>
    <row r="16" spans="1:8" ht="28.5" customHeight="1">
      <c r="A16" s="185" t="s">
        <v>302</v>
      </c>
      <c r="B16" s="185" t="s">
        <v>301</v>
      </c>
      <c r="C16" s="497" t="s">
        <v>300</v>
      </c>
      <c r="D16" s="498"/>
      <c r="E16" s="499"/>
      <c r="F16" s="185" t="s">
        <v>299</v>
      </c>
      <c r="G16" s="186" t="s">
        <v>298</v>
      </c>
      <c r="H16" s="186" t="s">
        <v>297</v>
      </c>
    </row>
    <row r="17" spans="1:8">
      <c r="A17" s="178">
        <v>1</v>
      </c>
      <c r="B17" s="236" t="s">
        <v>233</v>
      </c>
      <c r="C17" s="494" t="s">
        <v>294</v>
      </c>
      <c r="D17" s="494"/>
      <c r="E17" s="494"/>
      <c r="F17" s="181" t="s">
        <v>292</v>
      </c>
      <c r="G17" s="180">
        <v>1</v>
      </c>
      <c r="H17" s="179">
        <v>270.74</v>
      </c>
    </row>
    <row r="18" spans="1:8">
      <c r="A18" s="178">
        <v>2</v>
      </c>
      <c r="B18" s="236" t="s">
        <v>233</v>
      </c>
      <c r="C18" s="494" t="s">
        <v>383</v>
      </c>
      <c r="D18" s="494"/>
      <c r="E18" s="494"/>
      <c r="F18" s="181" t="s">
        <v>292</v>
      </c>
      <c r="G18" s="180">
        <v>1</v>
      </c>
      <c r="H18" s="179">
        <v>43464.36</v>
      </c>
    </row>
    <row r="19" spans="1:8">
      <c r="A19" s="178">
        <v>3</v>
      </c>
      <c r="B19" s="236" t="s">
        <v>233</v>
      </c>
      <c r="C19" s="494" t="s">
        <v>382</v>
      </c>
      <c r="D19" s="494"/>
      <c r="E19" s="494"/>
      <c r="F19" s="181" t="s">
        <v>292</v>
      </c>
      <c r="G19" s="180">
        <v>1</v>
      </c>
      <c r="H19" s="179">
        <v>743.49</v>
      </c>
    </row>
    <row r="20" spans="1:8">
      <c r="A20" s="178"/>
      <c r="B20" s="236"/>
      <c r="C20" s="495" t="s">
        <v>293</v>
      </c>
      <c r="D20" s="495"/>
      <c r="E20" s="495"/>
      <c r="F20" s="177" t="s">
        <v>292</v>
      </c>
      <c r="G20" s="176">
        <v>1</v>
      </c>
      <c r="H20" s="175">
        <f>0+H17+H18</f>
        <v>43735.1</v>
      </c>
    </row>
    <row r="21" spans="1:8">
      <c r="C21" s="500"/>
      <c r="D21" s="500"/>
      <c r="E21" s="500"/>
    </row>
    <row r="23" spans="1:8">
      <c r="A23" s="496" t="s">
        <v>224</v>
      </c>
      <c r="B23" s="496"/>
      <c r="C23" s="496"/>
      <c r="D23" s="496"/>
      <c r="E23" s="492" t="s">
        <v>225</v>
      </c>
      <c r="F23" s="492"/>
      <c r="G23" s="492"/>
      <c r="H23" s="492"/>
    </row>
    <row r="24" spans="1:8">
      <c r="E24" s="491" t="s">
        <v>291</v>
      </c>
      <c r="F24" s="491"/>
      <c r="G24" s="491"/>
      <c r="H24" s="491"/>
    </row>
    <row r="27" spans="1:8" ht="28.5" customHeight="1">
      <c r="A27" s="496" t="s">
        <v>229</v>
      </c>
      <c r="B27" s="496"/>
      <c r="C27" s="496"/>
      <c r="D27" s="496"/>
      <c r="E27" s="492" t="s">
        <v>230</v>
      </c>
      <c r="F27" s="492"/>
      <c r="G27" s="492"/>
      <c r="H27" s="492"/>
    </row>
    <row r="28" spans="1:8">
      <c r="E28" s="491" t="s">
        <v>291</v>
      </c>
      <c r="F28" s="491"/>
      <c r="G28" s="491"/>
      <c r="H28" s="491"/>
    </row>
  </sheetData>
  <sheetProtection formatCells="0" formatColumns="0" formatRows="0" insertColumns="0" insertRows="0" insertHyperlinks="0" deleteColumns="0" deleteRows="0" sort="0" autoFilter="0" pivotTables="0"/>
  <mergeCells count="20">
    <mergeCell ref="A2:H2"/>
    <mergeCell ref="A9:H9"/>
    <mergeCell ref="C11:F11"/>
    <mergeCell ref="A15:H15"/>
    <mergeCell ref="B12:G12"/>
    <mergeCell ref="A14:B14"/>
    <mergeCell ref="A6:H6"/>
    <mergeCell ref="E28:H28"/>
    <mergeCell ref="A3:H3"/>
    <mergeCell ref="C17:E17"/>
    <mergeCell ref="C18:E18"/>
    <mergeCell ref="A23:D23"/>
    <mergeCell ref="A27:D27"/>
    <mergeCell ref="C16:E16"/>
    <mergeCell ref="C19:E19"/>
    <mergeCell ref="C20:E20"/>
    <mergeCell ref="C21:E21"/>
    <mergeCell ref="E23:H23"/>
    <mergeCell ref="E24:H24"/>
    <mergeCell ref="E27:H27"/>
  </mergeCells>
  <pageMargins left="0.70866141732283472" right="0.51181102362204722" top="0.74803149606299213" bottom="0.74803149606299213" header="0.31496062992125984" footer="0.31496062992125984"/>
  <pageSetup paperSize="9" orientation="portrait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8B9C93-9982-4548-9413-68E1E87C1F68}">
  <dimension ref="A1:E160"/>
  <sheetViews>
    <sheetView zoomScaleNormal="100" workbookViewId="0">
      <selection activeCell="M15" sqref="M15"/>
    </sheetView>
  </sheetViews>
  <sheetFormatPr defaultRowHeight="15"/>
  <cols>
    <col min="1" max="1" width="41" style="240" customWidth="1"/>
    <col min="2" max="5" width="11.28515625" style="240" customWidth="1"/>
    <col min="6" max="16384" width="9.140625" style="239"/>
  </cols>
  <sheetData>
    <row r="1" spans="1:5">
      <c r="D1" s="239" t="s">
        <v>332</v>
      </c>
      <c r="E1" s="239"/>
    </row>
    <row r="2" spans="1:5">
      <c r="D2" s="270" t="s">
        <v>401</v>
      </c>
      <c r="E2" s="239"/>
    </row>
    <row r="3" spans="1:5" ht="15.75">
      <c r="B3" s="271"/>
      <c r="D3" s="270" t="s">
        <v>286</v>
      </c>
      <c r="E3" s="239"/>
    </row>
    <row r="4" spans="1:5" ht="15.75">
      <c r="A4" s="271"/>
      <c r="B4" s="271"/>
      <c r="D4" s="270" t="s">
        <v>400</v>
      </c>
      <c r="E4" s="239"/>
    </row>
    <row r="5" spans="1:5" ht="15.75">
      <c r="A5" s="272" t="s">
        <v>335</v>
      </c>
      <c r="B5" s="271"/>
      <c r="D5" s="270" t="s">
        <v>399</v>
      </c>
      <c r="E5" s="239"/>
    </row>
    <row r="6" spans="1:5" ht="15.75">
      <c r="A6" s="269" t="s">
        <v>398</v>
      </c>
      <c r="B6" s="269"/>
      <c r="C6" s="268"/>
      <c r="D6" s="268"/>
      <c r="E6" s="253"/>
    </row>
    <row r="7" spans="1:5" ht="15.75">
      <c r="A7" s="269"/>
      <c r="B7" s="269"/>
      <c r="C7" s="268"/>
      <c r="D7" s="240" t="s">
        <v>397</v>
      </c>
      <c r="E7" s="253"/>
    </row>
    <row r="9" spans="1:5">
      <c r="A9" s="608" t="s">
        <v>396</v>
      </c>
      <c r="B9" s="608"/>
      <c r="C9" s="608"/>
      <c r="D9" s="608"/>
      <c r="E9" s="608"/>
    </row>
    <row r="10" spans="1:5">
      <c r="A10" s="267"/>
      <c r="B10" s="267"/>
      <c r="C10" s="267"/>
      <c r="D10" s="267"/>
      <c r="E10" s="267"/>
    </row>
    <row r="11" spans="1:5">
      <c r="A11" s="609" t="s">
        <v>403</v>
      </c>
      <c r="B11" s="609"/>
      <c r="C11" s="609"/>
      <c r="D11" s="609"/>
    </row>
    <row r="12" spans="1:5">
      <c r="E12" s="240" t="s">
        <v>395</v>
      </c>
    </row>
    <row r="14" spans="1:5" ht="33.75">
      <c r="A14" s="266" t="s">
        <v>394</v>
      </c>
      <c r="B14" s="263" t="s">
        <v>393</v>
      </c>
      <c r="C14" s="265" t="s">
        <v>392</v>
      </c>
      <c r="D14" s="264" t="s">
        <v>391</v>
      </c>
      <c r="E14" s="263" t="s">
        <v>390</v>
      </c>
    </row>
    <row r="15" spans="1:5" ht="26.25">
      <c r="A15" s="262" t="s">
        <v>389</v>
      </c>
      <c r="B15" s="260">
        <v>4043.95</v>
      </c>
      <c r="C15" s="261">
        <v>717.01</v>
      </c>
      <c r="D15" s="260">
        <v>246.11</v>
      </c>
      <c r="E15" s="256">
        <f>SUM(B15+C15-D15)</f>
        <v>4514.8500000000004</v>
      </c>
    </row>
    <row r="16" spans="1:5">
      <c r="A16" s="257" t="s">
        <v>388</v>
      </c>
      <c r="B16" s="258"/>
      <c r="C16" s="256">
        <v>30</v>
      </c>
      <c r="D16" s="256">
        <v>0</v>
      </c>
      <c r="E16" s="256">
        <f>SUM(B16+C16-D16)</f>
        <v>30</v>
      </c>
    </row>
    <row r="17" spans="1:5" ht="25.5">
      <c r="A17" s="259" t="s">
        <v>387</v>
      </c>
      <c r="B17" s="258"/>
      <c r="C17" s="256">
        <v>16792.400000000001</v>
      </c>
      <c r="D17" s="256">
        <v>16792.400000000001</v>
      </c>
      <c r="E17" s="256">
        <f>SUM(B17+C17-D17)</f>
        <v>0</v>
      </c>
    </row>
    <row r="18" spans="1:5">
      <c r="A18" s="257" t="s">
        <v>402</v>
      </c>
      <c r="B18" s="256"/>
      <c r="C18" s="256">
        <v>12680.4</v>
      </c>
      <c r="D18" s="256">
        <v>12640.4</v>
      </c>
      <c r="E18" s="256">
        <v>40</v>
      </c>
    </row>
    <row r="19" spans="1:5" ht="15.75">
      <c r="A19" s="255" t="s">
        <v>378</v>
      </c>
      <c r="B19" s="254">
        <f>SUM(B15:B18)</f>
        <v>4043.95</v>
      </c>
      <c r="C19" s="254">
        <f>SUM(C15:C18)</f>
        <v>30219.809999999998</v>
      </c>
      <c r="D19" s="254">
        <f>SUM(D15:D18)</f>
        <v>29678.910000000003</v>
      </c>
      <c r="E19" s="254">
        <f>SUM(E15:E18)</f>
        <v>4584.8500000000004</v>
      </c>
    </row>
    <row r="20" spans="1:5">
      <c r="A20" s="245"/>
      <c r="B20" s="245"/>
      <c r="C20" s="245"/>
      <c r="D20" s="253"/>
      <c r="E20" s="244"/>
    </row>
    <row r="21" spans="1:5">
      <c r="A21" s="243"/>
      <c r="B21" s="243"/>
      <c r="C21" s="243"/>
      <c r="D21" s="243"/>
      <c r="E21" s="243"/>
    </row>
    <row r="22" spans="1:5">
      <c r="A22" s="252" t="s">
        <v>224</v>
      </c>
      <c r="B22" s="251"/>
      <c r="C22" s="250"/>
      <c r="D22" s="610" t="s">
        <v>331</v>
      </c>
      <c r="E22" s="610"/>
    </row>
    <row r="23" spans="1:5">
      <c r="A23" s="243"/>
      <c r="B23" s="249" t="s">
        <v>227</v>
      </c>
      <c r="C23" s="243"/>
      <c r="D23" s="607" t="s">
        <v>386</v>
      </c>
      <c r="E23" s="607"/>
    </row>
    <row r="24" spans="1:5" ht="24.75">
      <c r="A24" s="273" t="s">
        <v>229</v>
      </c>
      <c r="B24" s="251"/>
      <c r="C24" s="250"/>
      <c r="D24" s="610" t="s">
        <v>230</v>
      </c>
      <c r="E24" s="610"/>
    </row>
    <row r="25" spans="1:5">
      <c r="A25" s="243"/>
      <c r="B25" s="249" t="s">
        <v>227</v>
      </c>
      <c r="C25" s="243"/>
      <c r="D25" s="607" t="s">
        <v>386</v>
      </c>
      <c r="E25" s="607"/>
    </row>
    <row r="26" spans="1:5">
      <c r="A26" s="248"/>
      <c r="B26" s="248"/>
      <c r="C26" s="248"/>
      <c r="D26" s="244"/>
      <c r="E26" s="244"/>
    </row>
    <row r="27" spans="1:5">
      <c r="A27" s="243"/>
      <c r="B27" s="243"/>
      <c r="C27" s="243"/>
      <c r="D27" s="243"/>
      <c r="E27" s="243"/>
    </row>
    <row r="28" spans="1:5">
      <c r="A28" s="243"/>
      <c r="B28" s="243"/>
      <c r="C28" s="243"/>
      <c r="D28" s="243"/>
      <c r="E28" s="243"/>
    </row>
    <row r="29" spans="1:5">
      <c r="A29" s="243"/>
      <c r="B29" s="243"/>
      <c r="C29" s="243"/>
      <c r="D29" s="243"/>
      <c r="E29" s="243"/>
    </row>
    <row r="30" spans="1:5">
      <c r="A30" s="243"/>
      <c r="B30" s="243"/>
      <c r="C30" s="243"/>
      <c r="D30" s="243"/>
      <c r="E30" s="243"/>
    </row>
    <row r="31" spans="1:5">
      <c r="A31" s="243"/>
      <c r="B31" s="243"/>
      <c r="C31" s="243"/>
      <c r="D31" s="243"/>
      <c r="E31" s="243"/>
    </row>
    <row r="32" spans="1:5">
      <c r="A32" s="243"/>
      <c r="B32" s="243"/>
      <c r="C32" s="243"/>
      <c r="D32" s="243"/>
      <c r="E32" s="243"/>
    </row>
    <row r="33" spans="1:5">
      <c r="A33" s="243"/>
      <c r="B33" s="243"/>
      <c r="C33" s="243"/>
      <c r="D33" s="243"/>
      <c r="E33" s="243"/>
    </row>
    <row r="34" spans="1:5">
      <c r="A34" s="243"/>
      <c r="B34" s="243"/>
      <c r="C34" s="243"/>
      <c r="D34" s="243"/>
      <c r="E34" s="243"/>
    </row>
    <row r="35" spans="1:5">
      <c r="A35" s="243"/>
      <c r="B35" s="243"/>
      <c r="C35" s="243"/>
      <c r="D35" s="243"/>
      <c r="E35" s="243"/>
    </row>
    <row r="36" spans="1:5">
      <c r="A36" s="243"/>
      <c r="B36" s="243"/>
      <c r="C36" s="243"/>
      <c r="D36" s="243"/>
      <c r="E36" s="243"/>
    </row>
    <row r="37" spans="1:5">
      <c r="A37" s="243"/>
      <c r="B37" s="243"/>
      <c r="C37" s="243"/>
      <c r="D37" s="243"/>
      <c r="E37" s="243"/>
    </row>
    <row r="38" spans="1:5">
      <c r="A38" s="246"/>
      <c r="B38" s="246"/>
      <c r="C38" s="246"/>
      <c r="D38" s="246"/>
      <c r="E38" s="246"/>
    </row>
    <row r="39" spans="1:5">
      <c r="A39" s="243"/>
      <c r="B39" s="243"/>
      <c r="C39" s="243"/>
      <c r="D39" s="243"/>
      <c r="E39" s="243"/>
    </row>
    <row r="40" spans="1:5">
      <c r="A40" s="243"/>
      <c r="B40" s="243"/>
      <c r="C40" s="243"/>
      <c r="D40" s="243"/>
      <c r="E40" s="243"/>
    </row>
    <row r="41" spans="1:5">
      <c r="A41" s="243"/>
      <c r="B41" s="243"/>
      <c r="C41" s="243"/>
      <c r="D41" s="243"/>
      <c r="E41" s="243"/>
    </row>
    <row r="42" spans="1:5">
      <c r="A42" s="243"/>
      <c r="B42" s="243"/>
      <c r="C42" s="243"/>
      <c r="D42" s="243"/>
      <c r="E42" s="243"/>
    </row>
    <row r="43" spans="1:5">
      <c r="A43" s="243"/>
      <c r="B43" s="243"/>
      <c r="C43" s="243"/>
      <c r="D43" s="243"/>
      <c r="E43" s="243"/>
    </row>
    <row r="44" spans="1:5">
      <c r="A44" s="246"/>
      <c r="B44" s="246"/>
      <c r="C44" s="246"/>
      <c r="D44" s="246"/>
      <c r="E44" s="246"/>
    </row>
    <row r="45" spans="1:5">
      <c r="A45" s="243"/>
      <c r="B45" s="243"/>
      <c r="C45" s="243"/>
      <c r="D45" s="243"/>
      <c r="E45" s="243"/>
    </row>
    <row r="46" spans="1:5">
      <c r="A46" s="243"/>
      <c r="B46" s="243"/>
      <c r="C46" s="243"/>
      <c r="D46" s="243"/>
      <c r="E46" s="243"/>
    </row>
    <row r="47" spans="1:5">
      <c r="A47" s="248"/>
      <c r="B47" s="248"/>
      <c r="C47" s="248"/>
      <c r="D47" s="244"/>
      <c r="E47" s="244"/>
    </row>
    <row r="48" spans="1:5">
      <c r="A48" s="243"/>
      <c r="B48" s="243"/>
      <c r="C48" s="243"/>
      <c r="D48" s="243"/>
      <c r="E48" s="243"/>
    </row>
    <row r="49" spans="1:5">
      <c r="A49" s="243"/>
      <c r="B49" s="243"/>
      <c r="C49" s="243"/>
      <c r="D49" s="243"/>
      <c r="E49" s="243"/>
    </row>
    <row r="50" spans="1:5">
      <c r="A50" s="246"/>
      <c r="B50" s="246"/>
      <c r="C50" s="246"/>
      <c r="D50" s="246"/>
      <c r="E50" s="246"/>
    </row>
    <row r="51" spans="1:5">
      <c r="A51" s="246"/>
      <c r="B51" s="246"/>
      <c r="C51" s="246"/>
      <c r="D51" s="246"/>
      <c r="E51" s="246"/>
    </row>
    <row r="52" spans="1:5">
      <c r="A52" s="243"/>
      <c r="B52" s="243"/>
      <c r="C52" s="243"/>
      <c r="D52" s="243"/>
      <c r="E52" s="243"/>
    </row>
    <row r="53" spans="1:5">
      <c r="A53" s="246"/>
      <c r="B53" s="246"/>
      <c r="C53" s="246"/>
      <c r="D53" s="246"/>
      <c r="E53" s="246"/>
    </row>
    <row r="54" spans="1:5">
      <c r="A54" s="243"/>
      <c r="B54" s="243"/>
      <c r="C54" s="243"/>
      <c r="D54" s="243"/>
      <c r="E54" s="243"/>
    </row>
    <row r="55" spans="1:5">
      <c r="A55" s="243"/>
      <c r="B55" s="243"/>
      <c r="C55" s="243"/>
      <c r="D55" s="243"/>
      <c r="E55" s="243"/>
    </row>
    <row r="56" spans="1:5">
      <c r="A56" s="243"/>
      <c r="B56" s="243"/>
      <c r="C56" s="243"/>
      <c r="D56" s="243"/>
      <c r="E56" s="243"/>
    </row>
    <row r="57" spans="1:5">
      <c r="A57" s="243"/>
      <c r="B57" s="243"/>
      <c r="C57" s="243"/>
      <c r="D57" s="243"/>
      <c r="E57" s="243"/>
    </row>
    <row r="58" spans="1:5">
      <c r="A58" s="243"/>
      <c r="B58" s="243"/>
      <c r="C58" s="243"/>
      <c r="D58" s="243"/>
      <c r="E58" s="243"/>
    </row>
    <row r="59" spans="1:5">
      <c r="A59" s="243"/>
      <c r="B59" s="243"/>
      <c r="C59" s="243"/>
      <c r="D59" s="243"/>
      <c r="E59" s="243"/>
    </row>
    <row r="60" spans="1:5">
      <c r="A60" s="243"/>
      <c r="B60" s="243"/>
      <c r="C60" s="243"/>
      <c r="D60" s="243"/>
      <c r="E60" s="243"/>
    </row>
    <row r="61" spans="1:5">
      <c r="A61" s="243"/>
      <c r="B61" s="243"/>
      <c r="C61" s="243"/>
      <c r="D61" s="243"/>
      <c r="E61" s="243"/>
    </row>
    <row r="62" spans="1:5">
      <c r="A62" s="243"/>
      <c r="B62" s="243"/>
      <c r="C62" s="243"/>
      <c r="D62" s="243"/>
      <c r="E62" s="243"/>
    </row>
    <row r="63" spans="1:5">
      <c r="A63" s="248"/>
      <c r="B63" s="248"/>
      <c r="C63" s="248"/>
      <c r="D63" s="244"/>
      <c r="E63" s="244"/>
    </row>
    <row r="64" spans="1:5">
      <c r="A64" s="243"/>
      <c r="B64" s="243"/>
      <c r="C64" s="243"/>
      <c r="D64" s="243"/>
      <c r="E64" s="243"/>
    </row>
    <row r="65" spans="1:5">
      <c r="A65" s="243"/>
      <c r="B65" s="243"/>
      <c r="C65" s="243"/>
      <c r="D65" s="243"/>
      <c r="E65" s="243"/>
    </row>
    <row r="66" spans="1:5">
      <c r="A66" s="243"/>
      <c r="B66" s="243"/>
      <c r="C66" s="243"/>
      <c r="D66" s="243"/>
      <c r="E66" s="243"/>
    </row>
    <row r="67" spans="1:5">
      <c r="A67" s="243"/>
      <c r="B67" s="243"/>
      <c r="C67" s="243"/>
      <c r="D67" s="243"/>
      <c r="E67" s="243"/>
    </row>
    <row r="68" spans="1:5">
      <c r="A68" s="243"/>
      <c r="B68" s="243"/>
      <c r="C68" s="243"/>
      <c r="D68" s="243"/>
      <c r="E68" s="243"/>
    </row>
    <row r="69" spans="1:5">
      <c r="A69" s="243"/>
      <c r="B69" s="243"/>
      <c r="C69" s="243"/>
      <c r="D69" s="243"/>
      <c r="E69" s="243"/>
    </row>
    <row r="70" spans="1:5">
      <c r="A70" s="243"/>
      <c r="B70" s="243"/>
      <c r="C70" s="243"/>
      <c r="D70" s="243"/>
      <c r="E70" s="243"/>
    </row>
    <row r="71" spans="1:5">
      <c r="A71" s="243"/>
      <c r="B71" s="243"/>
      <c r="C71" s="243"/>
      <c r="D71" s="243"/>
      <c r="E71" s="243"/>
    </row>
    <row r="72" spans="1:5">
      <c r="A72" s="248"/>
      <c r="B72" s="248"/>
      <c r="C72" s="248"/>
      <c r="D72" s="244"/>
      <c r="E72" s="244"/>
    </row>
    <row r="73" spans="1:5">
      <c r="A73" s="243"/>
      <c r="B73" s="243"/>
      <c r="C73" s="243"/>
      <c r="D73" s="243"/>
      <c r="E73" s="243"/>
    </row>
    <row r="74" spans="1:5">
      <c r="A74" s="243"/>
      <c r="B74" s="243"/>
      <c r="C74" s="243"/>
      <c r="D74" s="243"/>
      <c r="E74" s="243"/>
    </row>
    <row r="75" spans="1:5">
      <c r="A75" s="243"/>
      <c r="B75" s="243"/>
      <c r="C75" s="243"/>
      <c r="D75" s="243"/>
      <c r="E75" s="243"/>
    </row>
    <row r="76" spans="1:5">
      <c r="A76" s="243"/>
      <c r="B76" s="243"/>
      <c r="C76" s="243"/>
      <c r="D76" s="243"/>
      <c r="E76" s="243"/>
    </row>
    <row r="77" spans="1:5">
      <c r="A77" s="243"/>
      <c r="B77" s="243"/>
      <c r="C77" s="243"/>
      <c r="D77" s="243"/>
      <c r="E77" s="243"/>
    </row>
    <row r="78" spans="1:5">
      <c r="A78" s="243"/>
      <c r="B78" s="243"/>
      <c r="C78" s="243"/>
      <c r="D78" s="243"/>
      <c r="E78" s="243"/>
    </row>
    <row r="79" spans="1:5">
      <c r="A79" s="243"/>
      <c r="B79" s="243"/>
      <c r="C79" s="243"/>
      <c r="D79" s="243"/>
      <c r="E79" s="243"/>
    </row>
    <row r="80" spans="1:5">
      <c r="A80" s="243"/>
      <c r="B80" s="243"/>
      <c r="C80" s="243"/>
      <c r="D80" s="243"/>
      <c r="E80" s="243"/>
    </row>
    <row r="81" spans="1:5">
      <c r="A81" s="243"/>
      <c r="B81" s="243"/>
      <c r="C81" s="243"/>
      <c r="D81" s="243"/>
      <c r="E81" s="243"/>
    </row>
    <row r="82" spans="1:5">
      <c r="A82" s="245"/>
      <c r="B82" s="245"/>
      <c r="C82" s="245"/>
      <c r="D82" s="243"/>
      <c r="E82" s="243"/>
    </row>
    <row r="83" spans="1:5">
      <c r="A83" s="243"/>
      <c r="B83" s="243"/>
      <c r="C83" s="243"/>
      <c r="D83" s="243"/>
      <c r="E83" s="243"/>
    </row>
    <row r="84" spans="1:5">
      <c r="A84" s="243"/>
      <c r="B84" s="243"/>
      <c r="C84" s="243"/>
      <c r="D84" s="243"/>
      <c r="E84" s="243"/>
    </row>
    <row r="85" spans="1:5">
      <c r="A85" s="243"/>
      <c r="B85" s="243"/>
      <c r="C85" s="243"/>
      <c r="D85" s="243"/>
      <c r="E85" s="243"/>
    </row>
    <row r="86" spans="1:5">
      <c r="A86" s="243"/>
      <c r="B86" s="243"/>
      <c r="C86" s="243"/>
      <c r="D86" s="243"/>
      <c r="E86" s="243"/>
    </row>
    <row r="87" spans="1:5">
      <c r="A87" s="243"/>
      <c r="B87" s="243"/>
      <c r="C87" s="243"/>
      <c r="D87" s="243"/>
      <c r="E87" s="243"/>
    </row>
    <row r="88" spans="1:5">
      <c r="A88" s="243"/>
      <c r="B88" s="243"/>
      <c r="C88" s="243"/>
      <c r="D88" s="243"/>
      <c r="E88" s="243"/>
    </row>
    <row r="89" spans="1:5">
      <c r="A89" s="248"/>
      <c r="B89" s="248"/>
      <c r="C89" s="248"/>
      <c r="D89" s="244"/>
      <c r="E89" s="244"/>
    </row>
    <row r="90" spans="1:5">
      <c r="A90" s="246"/>
      <c r="B90" s="246"/>
      <c r="C90" s="246"/>
      <c r="D90" s="246"/>
      <c r="E90" s="246"/>
    </row>
    <row r="91" spans="1:5">
      <c r="A91" s="243"/>
      <c r="B91" s="243"/>
      <c r="C91" s="243"/>
      <c r="D91" s="243"/>
      <c r="E91" s="243"/>
    </row>
    <row r="92" spans="1:5">
      <c r="A92" s="243"/>
      <c r="B92" s="243"/>
      <c r="C92" s="243"/>
      <c r="D92" s="243"/>
      <c r="E92" s="243"/>
    </row>
    <row r="93" spans="1:5">
      <c r="A93" s="246"/>
      <c r="B93" s="246"/>
      <c r="C93" s="246"/>
      <c r="D93" s="246"/>
      <c r="E93" s="246"/>
    </row>
    <row r="94" spans="1:5">
      <c r="A94" s="243"/>
      <c r="B94" s="243"/>
      <c r="C94" s="243"/>
      <c r="D94" s="243"/>
      <c r="E94" s="243"/>
    </row>
    <row r="95" spans="1:5">
      <c r="A95" s="243"/>
      <c r="B95" s="243"/>
      <c r="C95" s="243"/>
      <c r="D95" s="243"/>
      <c r="E95" s="243"/>
    </row>
    <row r="96" spans="1:5">
      <c r="A96" s="243"/>
      <c r="B96" s="243"/>
      <c r="C96" s="243"/>
      <c r="D96" s="243"/>
      <c r="E96" s="243"/>
    </row>
    <row r="97" spans="1:5">
      <c r="A97" s="246"/>
      <c r="B97" s="246"/>
      <c r="C97" s="246"/>
      <c r="D97" s="246"/>
      <c r="E97" s="246"/>
    </row>
    <row r="98" spans="1:5">
      <c r="A98" s="246"/>
      <c r="B98" s="246"/>
      <c r="C98" s="246"/>
      <c r="D98" s="246"/>
      <c r="E98" s="246"/>
    </row>
    <row r="99" spans="1:5">
      <c r="A99" s="248"/>
      <c r="B99" s="248"/>
      <c r="C99" s="248"/>
      <c r="D99" s="244"/>
      <c r="E99" s="244"/>
    </row>
    <row r="100" spans="1:5">
      <c r="A100" s="243"/>
      <c r="B100" s="243"/>
      <c r="C100" s="243"/>
      <c r="D100" s="243"/>
      <c r="E100" s="243"/>
    </row>
    <row r="101" spans="1:5">
      <c r="A101" s="243"/>
      <c r="B101" s="243"/>
      <c r="C101" s="243"/>
      <c r="D101" s="243"/>
      <c r="E101" s="243"/>
    </row>
    <row r="102" spans="1:5">
      <c r="A102" s="248"/>
      <c r="B102" s="248"/>
      <c r="C102" s="244"/>
      <c r="D102" s="244"/>
      <c r="E102" s="244"/>
    </row>
    <row r="103" spans="1:5">
      <c r="A103" s="245"/>
      <c r="B103" s="245"/>
      <c r="C103" s="245"/>
      <c r="D103" s="244"/>
      <c r="E103" s="244"/>
    </row>
    <row r="104" spans="1:5">
      <c r="A104" s="243"/>
      <c r="B104" s="243"/>
      <c r="C104" s="243"/>
      <c r="D104" s="243"/>
      <c r="E104" s="243"/>
    </row>
    <row r="105" spans="1:5">
      <c r="A105" s="243"/>
      <c r="B105" s="243"/>
      <c r="C105" s="243"/>
      <c r="D105" s="243"/>
      <c r="E105" s="243"/>
    </row>
    <row r="106" spans="1:5">
      <c r="A106" s="243"/>
      <c r="B106" s="243"/>
      <c r="C106" s="243"/>
      <c r="D106" s="243"/>
      <c r="E106" s="243"/>
    </row>
    <row r="107" spans="1:5">
      <c r="A107" s="243"/>
      <c r="B107" s="243"/>
      <c r="C107" s="243"/>
      <c r="D107" s="243"/>
      <c r="E107" s="243"/>
    </row>
    <row r="108" spans="1:5">
      <c r="A108" s="243"/>
      <c r="B108" s="243"/>
      <c r="C108" s="243"/>
      <c r="D108" s="243"/>
      <c r="E108" s="243"/>
    </row>
    <row r="109" spans="1:5">
      <c r="A109" s="243"/>
      <c r="B109" s="243"/>
      <c r="C109" s="243"/>
      <c r="D109" s="243"/>
      <c r="E109" s="243"/>
    </row>
    <row r="110" spans="1:5">
      <c r="A110" s="243"/>
      <c r="B110" s="243"/>
      <c r="C110" s="243"/>
      <c r="D110" s="243"/>
      <c r="E110" s="243"/>
    </row>
    <row r="111" spans="1:5">
      <c r="A111" s="243"/>
      <c r="B111" s="243"/>
      <c r="C111" s="243"/>
      <c r="D111" s="243"/>
      <c r="E111" s="243"/>
    </row>
    <row r="112" spans="1:5">
      <c r="A112" s="243"/>
      <c r="B112" s="243"/>
      <c r="C112" s="243"/>
      <c r="D112" s="243"/>
      <c r="E112" s="243"/>
    </row>
    <row r="113" spans="1:5">
      <c r="A113" s="243"/>
      <c r="B113" s="243"/>
      <c r="C113" s="243"/>
      <c r="D113" s="243"/>
      <c r="E113" s="243"/>
    </row>
    <row r="114" spans="1:5">
      <c r="A114" s="243"/>
      <c r="B114" s="243"/>
      <c r="C114" s="243"/>
      <c r="D114" s="243"/>
      <c r="E114" s="243"/>
    </row>
    <row r="115" spans="1:5">
      <c r="A115" s="243"/>
      <c r="B115" s="243"/>
      <c r="C115" s="243"/>
      <c r="D115" s="243"/>
      <c r="E115" s="243"/>
    </row>
    <row r="116" spans="1:5">
      <c r="A116" s="243"/>
      <c r="B116" s="243"/>
      <c r="C116" s="243"/>
      <c r="D116" s="243"/>
      <c r="E116" s="243"/>
    </row>
    <row r="117" spans="1:5">
      <c r="A117" s="243"/>
      <c r="B117" s="243"/>
      <c r="C117" s="243"/>
      <c r="D117" s="243"/>
      <c r="E117" s="243"/>
    </row>
    <row r="118" spans="1:5">
      <c r="A118" s="243"/>
      <c r="B118" s="243"/>
      <c r="C118" s="243"/>
      <c r="D118" s="243"/>
      <c r="E118" s="243"/>
    </row>
    <row r="119" spans="1:5">
      <c r="A119" s="243"/>
      <c r="B119" s="243"/>
      <c r="C119" s="243"/>
      <c r="D119" s="243"/>
      <c r="E119" s="243"/>
    </row>
    <row r="120" spans="1:5">
      <c r="A120" s="247"/>
      <c r="B120" s="247"/>
      <c r="C120" s="247"/>
      <c r="D120" s="247"/>
      <c r="E120" s="247"/>
    </row>
    <row r="121" spans="1:5">
      <c r="A121" s="246"/>
      <c r="B121" s="246"/>
      <c r="C121" s="246"/>
      <c r="D121" s="246"/>
      <c r="E121" s="246"/>
    </row>
    <row r="122" spans="1:5">
      <c r="A122" s="246"/>
      <c r="B122" s="246"/>
      <c r="C122" s="246"/>
      <c r="D122" s="246"/>
      <c r="E122" s="246"/>
    </row>
    <row r="123" spans="1:5">
      <c r="A123" s="243"/>
      <c r="B123" s="243"/>
      <c r="C123" s="243"/>
      <c r="D123" s="243"/>
      <c r="E123" s="243"/>
    </row>
    <row r="124" spans="1:5">
      <c r="A124" s="246"/>
      <c r="B124" s="246"/>
      <c r="C124" s="246"/>
      <c r="D124" s="246"/>
      <c r="E124" s="246"/>
    </row>
    <row r="125" spans="1:5">
      <c r="A125" s="243"/>
      <c r="B125" s="243"/>
      <c r="C125" s="243"/>
      <c r="D125" s="243"/>
      <c r="E125" s="243"/>
    </row>
    <row r="126" spans="1:5">
      <c r="A126" s="246"/>
      <c r="B126" s="246"/>
      <c r="C126" s="246"/>
      <c r="D126" s="246"/>
      <c r="E126" s="246"/>
    </row>
    <row r="127" spans="1:5">
      <c r="A127" s="243"/>
      <c r="B127" s="243"/>
      <c r="C127" s="243"/>
      <c r="D127" s="243"/>
      <c r="E127" s="243"/>
    </row>
    <row r="128" spans="1:5">
      <c r="A128" s="243"/>
      <c r="B128" s="243"/>
      <c r="C128" s="243"/>
      <c r="D128" s="243"/>
      <c r="E128" s="243"/>
    </row>
    <row r="129" spans="1:5">
      <c r="A129" s="243"/>
      <c r="B129" s="243"/>
      <c r="C129" s="243"/>
      <c r="D129" s="243"/>
      <c r="E129" s="243"/>
    </row>
    <row r="130" spans="1:5">
      <c r="A130" s="243"/>
      <c r="B130" s="243"/>
      <c r="C130" s="243"/>
      <c r="D130" s="243"/>
      <c r="E130" s="243"/>
    </row>
    <row r="131" spans="1:5">
      <c r="A131" s="243"/>
      <c r="B131" s="243"/>
      <c r="C131" s="243"/>
      <c r="D131" s="243"/>
      <c r="E131" s="243"/>
    </row>
    <row r="132" spans="1:5">
      <c r="A132" s="243"/>
      <c r="B132" s="243"/>
      <c r="C132" s="243"/>
      <c r="D132" s="243"/>
      <c r="E132" s="243"/>
    </row>
    <row r="133" spans="1:5">
      <c r="A133" s="242"/>
      <c r="B133" s="242"/>
      <c r="C133" s="242"/>
      <c r="D133" s="242"/>
      <c r="E133" s="242"/>
    </row>
    <row r="134" spans="1:5">
      <c r="A134" s="242"/>
      <c r="B134" s="242"/>
      <c r="C134" s="242"/>
      <c r="D134" s="242"/>
      <c r="E134" s="242"/>
    </row>
    <row r="135" spans="1:5">
      <c r="A135" s="245"/>
      <c r="B135" s="245"/>
      <c r="C135" s="245"/>
      <c r="D135" s="244"/>
      <c r="E135" s="244"/>
    </row>
    <row r="136" spans="1:5">
      <c r="A136" s="243"/>
      <c r="B136" s="243"/>
      <c r="C136" s="243"/>
      <c r="D136" s="243"/>
      <c r="E136" s="243"/>
    </row>
    <row r="137" spans="1:5">
      <c r="A137" s="243"/>
      <c r="B137" s="243"/>
      <c r="C137" s="243"/>
      <c r="D137" s="243"/>
      <c r="E137" s="243"/>
    </row>
    <row r="138" spans="1:5">
      <c r="A138" s="243"/>
      <c r="B138" s="243"/>
      <c r="C138" s="243"/>
      <c r="D138" s="243"/>
      <c r="E138" s="243"/>
    </row>
    <row r="139" spans="1:5">
      <c r="A139" s="243"/>
      <c r="B139" s="243"/>
      <c r="C139" s="243"/>
      <c r="D139" s="243"/>
      <c r="E139" s="243"/>
    </row>
    <row r="140" spans="1:5">
      <c r="A140" s="243"/>
      <c r="B140" s="243"/>
      <c r="C140" s="243"/>
      <c r="D140" s="243"/>
      <c r="E140" s="243"/>
    </row>
    <row r="141" spans="1:5">
      <c r="A141" s="243"/>
      <c r="B141" s="243"/>
      <c r="C141" s="243"/>
      <c r="D141" s="243"/>
      <c r="E141" s="243"/>
    </row>
    <row r="142" spans="1:5">
      <c r="A142" s="243"/>
      <c r="B142" s="243"/>
      <c r="C142" s="243"/>
      <c r="D142" s="243"/>
      <c r="E142" s="243"/>
    </row>
    <row r="143" spans="1:5">
      <c r="A143" s="243"/>
      <c r="B143" s="243"/>
      <c r="C143" s="243"/>
      <c r="D143" s="243"/>
      <c r="E143" s="243"/>
    </row>
    <row r="144" spans="1:5">
      <c r="A144" s="245"/>
      <c r="B144" s="245"/>
      <c r="C144" s="245"/>
      <c r="D144" s="244"/>
      <c r="E144" s="244"/>
    </row>
    <row r="145" spans="1:5">
      <c r="A145" s="243"/>
      <c r="B145" s="243"/>
      <c r="C145" s="243"/>
      <c r="D145" s="243"/>
      <c r="E145" s="243"/>
    </row>
    <row r="146" spans="1:5">
      <c r="A146" s="243"/>
      <c r="B146" s="243"/>
      <c r="C146" s="243"/>
      <c r="D146" s="243"/>
      <c r="E146" s="243"/>
    </row>
    <row r="147" spans="1:5">
      <c r="A147" s="243"/>
      <c r="B147" s="243"/>
      <c r="C147" s="243"/>
      <c r="D147" s="243"/>
      <c r="E147" s="243"/>
    </row>
    <row r="148" spans="1:5">
      <c r="A148" s="243"/>
      <c r="B148" s="243"/>
      <c r="C148" s="243"/>
      <c r="D148" s="243"/>
      <c r="E148" s="243"/>
    </row>
    <row r="149" spans="1:5">
      <c r="A149" s="243"/>
      <c r="B149" s="243"/>
      <c r="C149" s="243"/>
      <c r="D149" s="243"/>
      <c r="E149" s="243"/>
    </row>
    <row r="150" spans="1:5">
      <c r="A150" s="243"/>
      <c r="B150" s="243"/>
      <c r="C150" s="243"/>
      <c r="D150" s="243"/>
      <c r="E150" s="243"/>
    </row>
    <row r="151" spans="1:5">
      <c r="A151" s="243"/>
      <c r="B151" s="243"/>
      <c r="C151" s="243"/>
      <c r="D151" s="243"/>
      <c r="E151" s="243"/>
    </row>
    <row r="152" spans="1:5">
      <c r="A152" s="243"/>
      <c r="B152" s="243"/>
      <c r="C152" s="243"/>
      <c r="D152" s="243"/>
      <c r="E152" s="243"/>
    </row>
    <row r="153" spans="1:5">
      <c r="A153" s="243"/>
      <c r="B153" s="243"/>
      <c r="C153" s="243"/>
      <c r="D153" s="243"/>
      <c r="E153" s="243"/>
    </row>
    <row r="154" spans="1:5">
      <c r="A154" s="243"/>
      <c r="B154" s="243"/>
      <c r="C154" s="243"/>
      <c r="D154" s="243"/>
      <c r="E154" s="243"/>
    </row>
    <row r="155" spans="1:5">
      <c r="A155" s="242"/>
      <c r="B155" s="242"/>
      <c r="C155" s="242"/>
      <c r="D155" s="242"/>
      <c r="E155" s="242"/>
    </row>
    <row r="156" spans="1:5">
      <c r="A156" s="241"/>
      <c r="B156" s="241"/>
      <c r="C156" s="241"/>
      <c r="D156" s="241"/>
      <c r="E156" s="241"/>
    </row>
    <row r="157" spans="1:5">
      <c r="A157" s="241"/>
      <c r="B157" s="241"/>
      <c r="C157" s="241"/>
      <c r="D157" s="241"/>
      <c r="E157" s="241"/>
    </row>
    <row r="158" spans="1:5">
      <c r="A158" s="241"/>
      <c r="B158" s="241"/>
      <c r="C158" s="241"/>
      <c r="D158" s="241"/>
      <c r="E158" s="241"/>
    </row>
    <row r="159" spans="1:5">
      <c r="A159" s="241"/>
      <c r="B159" s="241"/>
      <c r="C159" s="241"/>
      <c r="D159" s="241"/>
      <c r="E159" s="241"/>
    </row>
    <row r="160" spans="1:5">
      <c r="A160" s="241"/>
      <c r="B160" s="241"/>
      <c r="C160" s="241"/>
      <c r="D160" s="241"/>
      <c r="E160" s="241"/>
    </row>
  </sheetData>
  <mergeCells count="6">
    <mergeCell ref="D25:E25"/>
    <mergeCell ref="A9:E9"/>
    <mergeCell ref="A11:D11"/>
    <mergeCell ref="D22:E22"/>
    <mergeCell ref="D23:E23"/>
    <mergeCell ref="D24:E24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6A187-A7AB-4C5C-92E3-692518600721}">
  <dimension ref="A1:U48"/>
  <sheetViews>
    <sheetView topLeftCell="A10" workbookViewId="0">
      <selection activeCell="Y22" sqref="Y22"/>
    </sheetView>
  </sheetViews>
  <sheetFormatPr defaultColWidth="9.140625" defaultRowHeight="12"/>
  <cols>
    <col min="1" max="1" width="31.140625" style="330" customWidth="1"/>
    <col min="2" max="7" width="7.140625" style="330" customWidth="1"/>
    <col min="8" max="8" width="9.42578125" style="330" customWidth="1"/>
    <col min="9" max="10" width="8.140625" style="330" customWidth="1"/>
    <col min="11" max="11" width="7.7109375" style="330" customWidth="1"/>
    <col min="12" max="12" width="8.7109375" style="330" customWidth="1"/>
    <col min="13" max="13" width="9.28515625" style="330" customWidth="1"/>
    <col min="14" max="14" width="8.42578125" style="330" customWidth="1"/>
    <col min="15" max="16" width="7.85546875" style="330" customWidth="1"/>
    <col min="17" max="17" width="8.42578125" style="330" customWidth="1"/>
    <col min="18" max="18" width="7.85546875" style="330" customWidth="1"/>
    <col min="19" max="19" width="8.7109375" style="330" customWidth="1"/>
    <col min="20" max="16384" width="9.140625" style="330"/>
  </cols>
  <sheetData>
    <row r="1" spans="1:19" ht="12.75" customHeight="1">
      <c r="A1" s="331"/>
      <c r="B1" s="331"/>
      <c r="C1" s="331"/>
      <c r="D1" s="331"/>
      <c r="E1" s="331"/>
      <c r="F1" s="331"/>
      <c r="G1" s="331"/>
      <c r="H1" s="331"/>
      <c r="I1" s="331"/>
      <c r="J1" s="331"/>
      <c r="K1" s="331"/>
      <c r="L1" s="331"/>
      <c r="M1" s="331"/>
      <c r="N1" s="616" t="s">
        <v>495</v>
      </c>
      <c r="O1" s="616"/>
      <c r="P1" s="616"/>
      <c r="Q1" s="616"/>
      <c r="R1" s="616"/>
      <c r="S1" s="616"/>
    </row>
    <row r="2" spans="1:19" ht="18" customHeight="1">
      <c r="A2" s="331"/>
      <c r="B2" s="617" t="s">
        <v>289</v>
      </c>
      <c r="C2" s="617"/>
      <c r="D2" s="617"/>
      <c r="E2" s="617"/>
      <c r="F2" s="617"/>
      <c r="G2" s="617"/>
      <c r="H2" s="617"/>
      <c r="I2" s="617"/>
      <c r="J2" s="617"/>
      <c r="K2" s="617"/>
      <c r="L2" s="617"/>
      <c r="M2" s="617"/>
      <c r="N2" s="616"/>
      <c r="O2" s="616"/>
      <c r="P2" s="616"/>
      <c r="Q2" s="616"/>
      <c r="R2" s="616"/>
      <c r="S2" s="616"/>
    </row>
    <row r="3" spans="1:19" ht="9.75" customHeight="1">
      <c r="A3" s="331"/>
      <c r="B3" s="331"/>
      <c r="C3" s="331"/>
      <c r="D3" s="331"/>
      <c r="E3" s="331"/>
      <c r="F3" s="331"/>
      <c r="G3" s="331"/>
      <c r="H3" s="331" t="s">
        <v>494</v>
      </c>
      <c r="I3" s="446"/>
      <c r="J3" s="446"/>
      <c r="K3" s="446"/>
      <c r="L3" s="446"/>
      <c r="M3" s="446"/>
      <c r="N3" s="445"/>
      <c r="O3" s="445"/>
      <c r="P3" s="445"/>
      <c r="Q3" s="445"/>
      <c r="R3" s="445"/>
      <c r="S3" s="445"/>
    </row>
    <row r="4" spans="1:19" ht="0.75" customHeight="1">
      <c r="A4" s="331"/>
      <c r="B4" s="331"/>
      <c r="C4" s="331"/>
      <c r="D4" s="331"/>
      <c r="E4" s="331"/>
      <c r="F4" s="331"/>
      <c r="G4" s="331"/>
      <c r="H4" s="331"/>
      <c r="I4" s="446"/>
      <c r="J4" s="446"/>
      <c r="K4" s="446"/>
      <c r="L4" s="446"/>
      <c r="M4" s="446"/>
      <c r="N4" s="445"/>
      <c r="O4" s="445"/>
      <c r="P4" s="445"/>
      <c r="Q4" s="445"/>
      <c r="R4" s="445"/>
      <c r="S4" s="445"/>
    </row>
    <row r="5" spans="1:19" ht="26.25" customHeight="1">
      <c r="A5" s="618" t="s">
        <v>493</v>
      </c>
      <c r="B5" s="618"/>
      <c r="C5" s="618"/>
      <c r="D5" s="618"/>
      <c r="E5" s="618"/>
      <c r="F5" s="618"/>
      <c r="G5" s="618"/>
      <c r="H5" s="618"/>
      <c r="I5" s="618"/>
      <c r="J5" s="618"/>
      <c r="K5" s="618"/>
      <c r="L5" s="618"/>
      <c r="M5" s="618"/>
      <c r="N5" s="618"/>
      <c r="O5" s="618"/>
      <c r="P5" s="618"/>
      <c r="Q5" s="618"/>
      <c r="R5" s="618"/>
      <c r="S5" s="618"/>
    </row>
    <row r="6" spans="1:19" ht="3" customHeight="1">
      <c r="A6" s="444"/>
      <c r="B6" s="444"/>
      <c r="C6" s="444"/>
      <c r="D6" s="444"/>
      <c r="E6" s="444"/>
      <c r="F6" s="444"/>
      <c r="G6" s="444"/>
      <c r="H6" s="444"/>
      <c r="I6" s="444"/>
      <c r="J6" s="619"/>
      <c r="K6" s="619"/>
      <c r="L6" s="619"/>
      <c r="M6" s="619"/>
      <c r="N6" s="444"/>
      <c r="O6" s="444"/>
      <c r="P6" s="444"/>
      <c r="Q6" s="444"/>
      <c r="R6" s="444"/>
      <c r="S6" s="444"/>
    </row>
    <row r="7" spans="1:19" ht="12" customHeight="1">
      <c r="A7" s="457"/>
      <c r="B7" s="457"/>
      <c r="C7" s="457"/>
      <c r="D7" s="619" t="s">
        <v>492</v>
      </c>
      <c r="E7" s="619"/>
      <c r="F7" s="619"/>
      <c r="G7" s="619"/>
      <c r="H7" s="619"/>
      <c r="I7" s="619"/>
      <c r="J7" s="619"/>
      <c r="K7" s="619"/>
      <c r="L7" s="619"/>
      <c r="M7" s="443"/>
      <c r="N7" s="457"/>
      <c r="O7" s="457"/>
      <c r="P7" s="457"/>
      <c r="Q7" s="457"/>
      <c r="R7" s="457"/>
      <c r="S7" s="457"/>
    </row>
    <row r="8" spans="1:19" ht="8.25" customHeight="1">
      <c r="A8" s="457"/>
      <c r="B8" s="457"/>
      <c r="C8" s="457"/>
      <c r="D8" s="457"/>
      <c r="E8" s="611" t="s">
        <v>491</v>
      </c>
      <c r="F8" s="611"/>
      <c r="G8" s="611"/>
      <c r="H8" s="611"/>
      <c r="I8" s="611"/>
      <c r="J8" s="611"/>
      <c r="K8" s="611"/>
      <c r="L8" s="611"/>
      <c r="M8" s="443"/>
      <c r="N8" s="457"/>
      <c r="O8" s="457"/>
      <c r="P8" s="457"/>
      <c r="Q8" s="457"/>
      <c r="R8" s="457"/>
      <c r="S8" s="457"/>
    </row>
    <row r="9" spans="1:19" ht="0.75" customHeight="1">
      <c r="A9" s="442"/>
      <c r="B9" s="453"/>
      <c r="C9" s="453"/>
      <c r="D9" s="453"/>
      <c r="E9" s="453"/>
      <c r="F9" s="453"/>
      <c r="G9" s="453"/>
      <c r="H9" s="336"/>
      <c r="I9" s="336"/>
      <c r="J9" s="612"/>
      <c r="K9" s="612"/>
      <c r="L9" s="331"/>
      <c r="M9" s="331"/>
      <c r="N9" s="457"/>
      <c r="O9" s="457"/>
      <c r="P9" s="457"/>
      <c r="Q9" s="457"/>
      <c r="R9" s="457"/>
      <c r="S9" s="457"/>
    </row>
    <row r="10" spans="1:19" ht="12.75" customHeight="1">
      <c r="A10" s="336"/>
      <c r="B10" s="613" t="s">
        <v>474</v>
      </c>
      <c r="C10" s="614"/>
      <c r="D10" s="441" t="s">
        <v>490</v>
      </c>
      <c r="E10" s="440"/>
      <c r="F10" s="434"/>
      <c r="G10" s="434"/>
      <c r="H10" s="336"/>
      <c r="I10" s="336"/>
      <c r="J10" s="615"/>
      <c r="K10" s="615"/>
      <c r="L10" s="331"/>
      <c r="M10" s="331"/>
      <c r="N10" s="331"/>
      <c r="O10" s="331"/>
      <c r="P10" s="331"/>
      <c r="Q10" s="428"/>
      <c r="R10" s="428"/>
      <c r="S10" s="428"/>
    </row>
    <row r="11" spans="1:19" ht="21.75" customHeight="1">
      <c r="A11" s="439" t="s">
        <v>489</v>
      </c>
      <c r="B11" s="438" t="s">
        <v>465</v>
      </c>
      <c r="C11" s="438" t="s">
        <v>488</v>
      </c>
      <c r="D11" s="437" t="s">
        <v>487</v>
      </c>
      <c r="E11" s="436" t="s">
        <v>486</v>
      </c>
      <c r="F11" s="435"/>
      <c r="G11" s="434"/>
      <c r="H11" s="336"/>
      <c r="I11" s="336"/>
      <c r="J11" s="456"/>
      <c r="K11" s="456"/>
      <c r="L11" s="331"/>
      <c r="M11" s="331"/>
      <c r="N11" s="331"/>
      <c r="O11" s="331"/>
      <c r="P11" s="331"/>
      <c r="Q11" s="428"/>
      <c r="R11" s="428"/>
      <c r="S11" s="428"/>
    </row>
    <row r="12" spans="1:19" ht="14.25" customHeight="1">
      <c r="A12" s="427" t="s">
        <v>485</v>
      </c>
      <c r="B12" s="433">
        <v>1</v>
      </c>
      <c r="C12" s="433">
        <v>1</v>
      </c>
      <c r="D12" s="432" t="s">
        <v>484</v>
      </c>
      <c r="E12" s="431" t="s">
        <v>484</v>
      </c>
      <c r="F12" s="453"/>
      <c r="G12" s="453"/>
      <c r="H12" s="336"/>
      <c r="I12" s="430" t="s">
        <v>483</v>
      </c>
      <c r="J12" s="620"/>
      <c r="K12" s="620"/>
      <c r="L12" s="620"/>
      <c r="M12" s="620"/>
      <c r="N12" s="620"/>
      <c r="O12" s="620"/>
      <c r="P12" s="612"/>
      <c r="Q12" s="612"/>
      <c r="R12" s="636">
        <v>1</v>
      </c>
      <c r="S12" s="637"/>
    </row>
    <row r="13" spans="1:19" ht="14.25" customHeight="1">
      <c r="A13" s="427" t="s">
        <v>482</v>
      </c>
      <c r="B13" s="426">
        <v>14</v>
      </c>
      <c r="C13" s="426">
        <v>14</v>
      </c>
      <c r="D13" s="429">
        <v>14</v>
      </c>
      <c r="E13" s="425">
        <v>14</v>
      </c>
      <c r="F13" s="424"/>
      <c r="G13" s="424"/>
      <c r="H13" s="336"/>
      <c r="I13" s="621" t="s">
        <v>239</v>
      </c>
      <c r="J13" s="621"/>
      <c r="K13" s="621"/>
      <c r="L13" s="621"/>
      <c r="M13" s="621"/>
      <c r="N13" s="621"/>
      <c r="O13" s="621"/>
      <c r="P13" s="331"/>
      <c r="Q13" s="428"/>
      <c r="R13" s="428"/>
      <c r="S13" s="428"/>
    </row>
    <row r="14" spans="1:19" ht="14.25" customHeight="1">
      <c r="A14" s="427" t="s">
        <v>481</v>
      </c>
      <c r="B14" s="426">
        <v>216</v>
      </c>
      <c r="C14" s="426">
        <v>254</v>
      </c>
      <c r="D14" s="426">
        <v>229</v>
      </c>
      <c r="E14" s="425">
        <v>229</v>
      </c>
      <c r="F14" s="424"/>
      <c r="G14" s="424"/>
      <c r="H14" s="336"/>
      <c r="I14" s="417" t="s">
        <v>480</v>
      </c>
      <c r="J14" s="417"/>
      <c r="K14" s="423"/>
      <c r="L14" s="423"/>
      <c r="M14" s="416"/>
      <c r="N14" s="336"/>
      <c r="O14" s="336"/>
      <c r="P14" s="422">
        <v>9</v>
      </c>
      <c r="Q14" s="422">
        <v>5</v>
      </c>
      <c r="R14" s="421">
        <v>1</v>
      </c>
      <c r="S14" s="421">
        <v>1</v>
      </c>
    </row>
    <row r="15" spans="1:19" ht="4.5" customHeight="1" thickBot="1">
      <c r="A15" s="420"/>
      <c r="B15" s="419"/>
      <c r="C15" s="419"/>
      <c r="D15" s="418"/>
      <c r="E15" s="417"/>
      <c r="F15" s="417"/>
      <c r="G15" s="417"/>
      <c r="H15" s="416"/>
      <c r="I15" s="336"/>
      <c r="J15" s="336"/>
      <c r="K15" s="336"/>
      <c r="L15" s="331"/>
      <c r="M15" s="415"/>
      <c r="N15" s="331"/>
      <c r="O15" s="331"/>
      <c r="P15" s="331"/>
      <c r="Q15" s="415"/>
      <c r="R15" s="415"/>
      <c r="S15" s="415"/>
    </row>
    <row r="16" spans="1:19" ht="13.5" customHeight="1">
      <c r="A16" s="622" t="s">
        <v>479</v>
      </c>
      <c r="B16" s="624" t="s">
        <v>478</v>
      </c>
      <c r="C16" s="625"/>
      <c r="D16" s="625"/>
      <c r="E16" s="625"/>
      <c r="F16" s="625"/>
      <c r="G16" s="626"/>
      <c r="H16" s="627" t="s">
        <v>477</v>
      </c>
      <c r="I16" s="628"/>
      <c r="J16" s="628"/>
      <c r="K16" s="628"/>
      <c r="L16" s="629"/>
      <c r="M16" s="627" t="s">
        <v>476</v>
      </c>
      <c r="N16" s="628"/>
      <c r="O16" s="628"/>
      <c r="P16" s="628"/>
      <c r="Q16" s="628"/>
      <c r="R16" s="628"/>
      <c r="S16" s="629"/>
    </row>
    <row r="17" spans="1:21" ht="13.5" customHeight="1">
      <c r="A17" s="623"/>
      <c r="B17" s="630" t="s">
        <v>475</v>
      </c>
      <c r="C17" s="631"/>
      <c r="D17" s="631"/>
      <c r="E17" s="632" t="s">
        <v>474</v>
      </c>
      <c r="F17" s="633"/>
      <c r="G17" s="634"/>
      <c r="H17" s="635" t="s">
        <v>472</v>
      </c>
      <c r="I17" s="642" t="s">
        <v>471</v>
      </c>
      <c r="J17" s="642" t="s">
        <v>470</v>
      </c>
      <c r="K17" s="643" t="s">
        <v>473</v>
      </c>
      <c r="L17" s="644" t="s">
        <v>293</v>
      </c>
      <c r="M17" s="635" t="s">
        <v>472</v>
      </c>
      <c r="N17" s="642" t="s">
        <v>471</v>
      </c>
      <c r="O17" s="642" t="s">
        <v>470</v>
      </c>
      <c r="P17" s="643" t="s">
        <v>469</v>
      </c>
      <c r="Q17" s="642" t="s">
        <v>468</v>
      </c>
      <c r="R17" s="642" t="s">
        <v>467</v>
      </c>
      <c r="S17" s="638" t="s">
        <v>293</v>
      </c>
    </row>
    <row r="18" spans="1:21" ht="70.5" customHeight="1">
      <c r="A18" s="623"/>
      <c r="B18" s="455" t="s">
        <v>465</v>
      </c>
      <c r="C18" s="454" t="s">
        <v>464</v>
      </c>
      <c r="D18" s="454" t="s">
        <v>466</v>
      </c>
      <c r="E18" s="414" t="s">
        <v>465</v>
      </c>
      <c r="F18" s="454" t="s">
        <v>464</v>
      </c>
      <c r="G18" s="413" t="s">
        <v>463</v>
      </c>
      <c r="H18" s="635"/>
      <c r="I18" s="642"/>
      <c r="J18" s="642"/>
      <c r="K18" s="643"/>
      <c r="L18" s="644"/>
      <c r="M18" s="635"/>
      <c r="N18" s="642"/>
      <c r="O18" s="642"/>
      <c r="P18" s="643"/>
      <c r="Q18" s="642"/>
      <c r="R18" s="642"/>
      <c r="S18" s="639"/>
    </row>
    <row r="19" spans="1:21" ht="10.5" customHeight="1">
      <c r="A19" s="412">
        <v>1</v>
      </c>
      <c r="B19" s="411">
        <v>2</v>
      </c>
      <c r="C19" s="452">
        <v>3</v>
      </c>
      <c r="D19" s="452">
        <v>4</v>
      </c>
      <c r="E19" s="408">
        <v>5</v>
      </c>
      <c r="F19" s="452">
        <v>6</v>
      </c>
      <c r="G19" s="410">
        <v>7</v>
      </c>
      <c r="H19" s="409">
        <v>8</v>
      </c>
      <c r="I19" s="408">
        <v>9</v>
      </c>
      <c r="J19" s="408">
        <v>10</v>
      </c>
      <c r="K19" s="408">
        <v>11</v>
      </c>
      <c r="L19" s="407">
        <v>12</v>
      </c>
      <c r="M19" s="409">
        <v>13</v>
      </c>
      <c r="N19" s="408">
        <v>14</v>
      </c>
      <c r="O19" s="408">
        <v>15</v>
      </c>
      <c r="P19" s="408">
        <v>16</v>
      </c>
      <c r="Q19" s="408">
        <v>17</v>
      </c>
      <c r="R19" s="408">
        <v>18</v>
      </c>
      <c r="S19" s="407">
        <v>19</v>
      </c>
    </row>
    <row r="20" spans="1:21" ht="21" customHeight="1">
      <c r="A20" s="406" t="s">
        <v>462</v>
      </c>
      <c r="B20" s="405">
        <v>2</v>
      </c>
      <c r="C20" s="400">
        <v>2</v>
      </c>
      <c r="D20" s="400">
        <v>2</v>
      </c>
      <c r="E20" s="401">
        <v>2</v>
      </c>
      <c r="F20" s="400">
        <v>2</v>
      </c>
      <c r="G20" s="399">
        <v>2</v>
      </c>
      <c r="H20" s="386">
        <v>60500</v>
      </c>
      <c r="I20" s="398">
        <v>7000</v>
      </c>
      <c r="J20" s="398">
        <v>1000</v>
      </c>
      <c r="K20" s="398"/>
      <c r="L20" s="344">
        <f>SUM(H20:K20)</f>
        <v>68500</v>
      </c>
      <c r="M20" s="386">
        <v>56672.7</v>
      </c>
      <c r="N20" s="398">
        <v>6512.84</v>
      </c>
      <c r="O20" s="398">
        <v>750.97</v>
      </c>
      <c r="P20" s="398"/>
      <c r="Q20" s="398">
        <v>614.17999999999995</v>
      </c>
      <c r="R20" s="398"/>
      <c r="S20" s="344">
        <f>SUM(M20:R20)</f>
        <v>64550.689999999995</v>
      </c>
      <c r="U20" s="383"/>
    </row>
    <row r="21" spans="1:21" ht="14.25" customHeight="1">
      <c r="A21" s="403" t="s">
        <v>460</v>
      </c>
      <c r="B21" s="402"/>
      <c r="C21" s="400"/>
      <c r="D21" s="400"/>
      <c r="E21" s="401"/>
      <c r="F21" s="400"/>
      <c r="G21" s="399"/>
      <c r="H21" s="386"/>
      <c r="I21" s="398"/>
      <c r="J21" s="398"/>
      <c r="K21" s="398"/>
      <c r="L21" s="344">
        <f>SUM(H21:K21)</f>
        <v>0</v>
      </c>
      <c r="M21" s="386"/>
      <c r="N21" s="398"/>
      <c r="O21" s="398"/>
      <c r="P21" s="398"/>
      <c r="Q21" s="398"/>
      <c r="R21" s="398"/>
      <c r="S21" s="344">
        <f>SUM(M21:R21)</f>
        <v>0</v>
      </c>
    </row>
    <row r="22" spans="1:21" ht="14.25" customHeight="1">
      <c r="A22" s="404" t="s">
        <v>461</v>
      </c>
      <c r="B22" s="402">
        <v>8.64</v>
      </c>
      <c r="C22" s="400">
        <v>7.94</v>
      </c>
      <c r="D22" s="400">
        <v>8.1199999999999992</v>
      </c>
      <c r="E22" s="401">
        <v>8.64</v>
      </c>
      <c r="F22" s="400">
        <v>7.94</v>
      </c>
      <c r="G22" s="399">
        <v>8.1199999999999992</v>
      </c>
      <c r="H22" s="386">
        <v>143000</v>
      </c>
      <c r="I22" s="398"/>
      <c r="J22" s="398"/>
      <c r="K22" s="398"/>
      <c r="L22" s="344">
        <f>SUM(H22:K22)</f>
        <v>143000</v>
      </c>
      <c r="M22" s="386">
        <v>123109.03</v>
      </c>
      <c r="N22" s="398"/>
      <c r="O22" s="398"/>
      <c r="P22" s="398"/>
      <c r="Q22" s="397">
        <v>7718.11</v>
      </c>
      <c r="R22" s="397"/>
      <c r="S22" s="344">
        <f>SUM(M22:R22)</f>
        <v>130827.14</v>
      </c>
    </row>
    <row r="23" spans="1:21" ht="14.25" customHeight="1">
      <c r="A23" s="403" t="s">
        <v>460</v>
      </c>
      <c r="B23" s="402">
        <v>1.78</v>
      </c>
      <c r="C23" s="400">
        <v>2.2000000000000002</v>
      </c>
      <c r="D23" s="400">
        <v>2.2000000000000002</v>
      </c>
      <c r="E23" s="401">
        <v>1.78</v>
      </c>
      <c r="F23" s="400">
        <v>2.2000000000000002</v>
      </c>
      <c r="G23" s="399">
        <v>2.2000000000000002</v>
      </c>
      <c r="H23" s="386">
        <v>32900</v>
      </c>
      <c r="I23" s="398"/>
      <c r="J23" s="398"/>
      <c r="K23" s="398"/>
      <c r="L23" s="344">
        <f>SUM(H23:K23)</f>
        <v>32900</v>
      </c>
      <c r="M23" s="386">
        <v>32900</v>
      </c>
      <c r="N23" s="398"/>
      <c r="O23" s="398"/>
      <c r="P23" s="398"/>
      <c r="Q23" s="397"/>
      <c r="R23" s="397"/>
      <c r="S23" s="344">
        <f>SUM(M23:R23)</f>
        <v>32900</v>
      </c>
    </row>
    <row r="24" spans="1:21" ht="14.25" customHeight="1">
      <c r="A24" s="393" t="s">
        <v>459</v>
      </c>
      <c r="B24" s="392"/>
      <c r="C24" s="389"/>
      <c r="D24" s="391"/>
      <c r="E24" s="390"/>
      <c r="F24" s="389"/>
      <c r="G24" s="388"/>
      <c r="H24" s="386"/>
      <c r="I24" s="385"/>
      <c r="J24" s="385"/>
      <c r="K24" s="387"/>
      <c r="L24" s="344">
        <f>SUM(H24:K24)</f>
        <v>0</v>
      </c>
      <c r="M24" s="386"/>
      <c r="N24" s="385"/>
      <c r="O24" s="385"/>
      <c r="P24" s="385"/>
      <c r="Q24" s="384"/>
      <c r="R24" s="384"/>
      <c r="S24" s="344">
        <f>SUM(M24:R24)</f>
        <v>0</v>
      </c>
    </row>
    <row r="25" spans="1:21" ht="14.25" customHeight="1">
      <c r="A25" s="394" t="s">
        <v>450</v>
      </c>
      <c r="B25" s="392"/>
      <c r="C25" s="389"/>
      <c r="D25" s="391"/>
      <c r="E25" s="390"/>
      <c r="F25" s="389"/>
      <c r="G25" s="388"/>
      <c r="H25" s="386"/>
      <c r="I25" s="385"/>
      <c r="J25" s="385"/>
      <c r="K25" s="387"/>
      <c r="L25" s="344">
        <f>SUM(H25:K25)</f>
        <v>0</v>
      </c>
      <c r="M25" s="386"/>
      <c r="N25" s="385"/>
      <c r="O25" s="385"/>
      <c r="P25" s="385"/>
      <c r="Q25" s="384"/>
      <c r="R25" s="384"/>
      <c r="S25" s="344">
        <f>SUM(M25:R25)</f>
        <v>0</v>
      </c>
    </row>
    <row r="26" spans="1:21" ht="14.25" customHeight="1">
      <c r="A26" s="396" t="s">
        <v>458</v>
      </c>
      <c r="B26" s="392"/>
      <c r="C26" s="389"/>
      <c r="D26" s="391"/>
      <c r="E26" s="390"/>
      <c r="F26" s="389"/>
      <c r="G26" s="388"/>
      <c r="H26" s="386"/>
      <c r="I26" s="385"/>
      <c r="J26" s="385"/>
      <c r="K26" s="387"/>
      <c r="L26" s="344">
        <f>SUM(H26:K26)</f>
        <v>0</v>
      </c>
      <c r="M26" s="386"/>
      <c r="N26" s="385"/>
      <c r="O26" s="385"/>
      <c r="P26" s="385"/>
      <c r="Q26" s="384"/>
      <c r="R26" s="384"/>
      <c r="S26" s="344">
        <f>SUM(M26:R26)</f>
        <v>0</v>
      </c>
    </row>
    <row r="27" spans="1:21" ht="14.25" customHeight="1">
      <c r="A27" s="394" t="s">
        <v>450</v>
      </c>
      <c r="B27" s="392"/>
      <c r="C27" s="389"/>
      <c r="D27" s="391"/>
      <c r="E27" s="390"/>
      <c r="F27" s="389"/>
      <c r="G27" s="388"/>
      <c r="H27" s="386"/>
      <c r="I27" s="385"/>
      <c r="J27" s="385"/>
      <c r="K27" s="387"/>
      <c r="L27" s="344">
        <f>SUM(H27:K27)</f>
        <v>0</v>
      </c>
      <c r="M27" s="386"/>
      <c r="N27" s="385"/>
      <c r="O27" s="385"/>
      <c r="P27" s="385"/>
      <c r="Q27" s="384"/>
      <c r="R27" s="384"/>
      <c r="S27" s="344">
        <f>SUM(M27:R27)</f>
        <v>0</v>
      </c>
    </row>
    <row r="28" spans="1:21" ht="14.25" customHeight="1">
      <c r="A28" s="393" t="s">
        <v>457</v>
      </c>
      <c r="B28" s="392"/>
      <c r="C28" s="389"/>
      <c r="D28" s="391"/>
      <c r="E28" s="390"/>
      <c r="F28" s="389"/>
      <c r="G28" s="388"/>
      <c r="H28" s="386"/>
      <c r="I28" s="385"/>
      <c r="J28" s="385"/>
      <c r="K28" s="387"/>
      <c r="L28" s="344">
        <f>SUM(H28:K28)</f>
        <v>0</v>
      </c>
      <c r="M28" s="386"/>
      <c r="N28" s="385"/>
      <c r="O28" s="385"/>
      <c r="P28" s="385"/>
      <c r="Q28" s="384"/>
      <c r="R28" s="384"/>
      <c r="S28" s="344">
        <f>SUM(M28:R28)</f>
        <v>0</v>
      </c>
    </row>
    <row r="29" spans="1:21" ht="14.25" customHeight="1">
      <c r="A29" s="394" t="s">
        <v>450</v>
      </c>
      <c r="B29" s="392"/>
      <c r="C29" s="389"/>
      <c r="D29" s="391"/>
      <c r="E29" s="390"/>
      <c r="F29" s="389"/>
      <c r="G29" s="388"/>
      <c r="H29" s="386"/>
      <c r="I29" s="385"/>
      <c r="J29" s="385"/>
      <c r="K29" s="387"/>
      <c r="L29" s="344">
        <f>SUM(H29:K29)</f>
        <v>0</v>
      </c>
      <c r="M29" s="386"/>
      <c r="N29" s="385"/>
      <c r="O29" s="385"/>
      <c r="P29" s="385"/>
      <c r="Q29" s="384"/>
      <c r="R29" s="384"/>
      <c r="S29" s="344">
        <f>SUM(M29:R29)</f>
        <v>0</v>
      </c>
    </row>
    <row r="30" spans="1:21" ht="14.25" customHeight="1">
      <c r="A30" s="395" t="s">
        <v>456</v>
      </c>
      <c r="B30" s="392"/>
      <c r="C30" s="389"/>
      <c r="D30" s="391"/>
      <c r="E30" s="390"/>
      <c r="F30" s="389"/>
      <c r="G30" s="388"/>
      <c r="H30" s="386"/>
      <c r="I30" s="385"/>
      <c r="J30" s="385"/>
      <c r="K30" s="387"/>
      <c r="L30" s="344">
        <f>SUM(H30:K30)</f>
        <v>0</v>
      </c>
      <c r="M30" s="386"/>
      <c r="N30" s="385"/>
      <c r="O30" s="385"/>
      <c r="P30" s="385"/>
      <c r="Q30" s="384"/>
      <c r="R30" s="384"/>
      <c r="S30" s="344">
        <f>SUM(M30:R30)</f>
        <v>0</v>
      </c>
    </row>
    <row r="31" spans="1:21" ht="14.25" customHeight="1">
      <c r="A31" s="394" t="s">
        <v>450</v>
      </c>
      <c r="B31" s="392"/>
      <c r="C31" s="389"/>
      <c r="D31" s="391"/>
      <c r="E31" s="390"/>
      <c r="F31" s="389"/>
      <c r="G31" s="388"/>
      <c r="H31" s="386"/>
      <c r="I31" s="385"/>
      <c r="J31" s="385"/>
      <c r="K31" s="387"/>
      <c r="L31" s="344">
        <f>SUM(H31:K31)</f>
        <v>0</v>
      </c>
      <c r="M31" s="386"/>
      <c r="N31" s="385"/>
      <c r="O31" s="385"/>
      <c r="P31" s="385"/>
      <c r="Q31" s="384"/>
      <c r="R31" s="384"/>
      <c r="S31" s="344">
        <f>SUM(M31:R31)</f>
        <v>0</v>
      </c>
    </row>
    <row r="32" spans="1:21" ht="14.25" customHeight="1">
      <c r="A32" s="393" t="s">
        <v>455</v>
      </c>
      <c r="B32" s="392">
        <v>5</v>
      </c>
      <c r="C32" s="389">
        <v>5</v>
      </c>
      <c r="D32" s="391">
        <v>5</v>
      </c>
      <c r="E32" s="390">
        <v>5</v>
      </c>
      <c r="F32" s="389">
        <v>5</v>
      </c>
      <c r="G32" s="388">
        <v>5</v>
      </c>
      <c r="H32" s="386">
        <v>70200</v>
      </c>
      <c r="I32" s="385">
        <v>7600</v>
      </c>
      <c r="J32" s="385">
        <v>7100</v>
      </c>
      <c r="K32" s="387"/>
      <c r="L32" s="344">
        <f>SUM(H32:K32)</f>
        <v>84900</v>
      </c>
      <c r="M32" s="386">
        <v>63604.84</v>
      </c>
      <c r="N32" s="385">
        <v>7507.03</v>
      </c>
      <c r="O32" s="385">
        <v>7048.01</v>
      </c>
      <c r="P32" s="385"/>
      <c r="Q32" s="384">
        <v>3742.92</v>
      </c>
      <c r="R32" s="384"/>
      <c r="S32" s="344">
        <f>SUM(M32:R32)</f>
        <v>81902.799999999988</v>
      </c>
      <c r="U32" s="383"/>
    </row>
    <row r="33" spans="1:19" ht="13.5" thickBot="1">
      <c r="A33" s="382" t="s">
        <v>454</v>
      </c>
      <c r="B33" s="381">
        <v>2</v>
      </c>
      <c r="C33" s="378">
        <v>2</v>
      </c>
      <c r="D33" s="380">
        <v>2</v>
      </c>
      <c r="E33" s="379">
        <v>2</v>
      </c>
      <c r="F33" s="378">
        <v>2</v>
      </c>
      <c r="G33" s="377">
        <v>2</v>
      </c>
      <c r="H33" s="375">
        <v>19865</v>
      </c>
      <c r="I33" s="374"/>
      <c r="J33" s="374"/>
      <c r="K33" s="376"/>
      <c r="L33" s="372">
        <f>SUM(H33:K33)</f>
        <v>19865</v>
      </c>
      <c r="M33" s="375">
        <v>19427.84</v>
      </c>
      <c r="N33" s="374"/>
      <c r="O33" s="374"/>
      <c r="P33" s="374"/>
      <c r="Q33" s="373">
        <v>365</v>
      </c>
      <c r="R33" s="373"/>
      <c r="S33" s="372">
        <f>SUM(M33:R33)</f>
        <v>19792.84</v>
      </c>
    </row>
    <row r="34" spans="1:19" ht="12.75">
      <c r="A34" s="371" t="s">
        <v>293</v>
      </c>
      <c r="B34" s="370">
        <f>SUM(B20,B24,B26,B28,B30,B32,B22)</f>
        <v>15.64</v>
      </c>
      <c r="C34" s="369">
        <f>SUM(C20,C24,C26,C28,C30,C32,C22)</f>
        <v>14.940000000000001</v>
      </c>
      <c r="D34" s="369">
        <f>SUM(D20,D24,D26,D28,D30,D32,D22)</f>
        <v>15.12</v>
      </c>
      <c r="E34" s="369">
        <f>SUM(E20,E24,E26,E28,E30,E32,E22)</f>
        <v>15.64</v>
      </c>
      <c r="F34" s="369">
        <f>SUM(F20,F24,F26,F28,F30,F32,F22)</f>
        <v>14.940000000000001</v>
      </c>
      <c r="G34" s="368">
        <f>SUM(G20,G24,G26,G28,G30,G32,G22)</f>
        <v>15.12</v>
      </c>
      <c r="H34" s="367">
        <f>SUM(H20,H24,H26,H28,H30,H32,H22)</f>
        <v>273700</v>
      </c>
      <c r="I34" s="366">
        <f>SUM(I20,I24,I26,I28,I30,I32,I22)</f>
        <v>14600</v>
      </c>
      <c r="J34" s="366">
        <f>SUM(J20,J24,J26,J28,J30,J32,J22)</f>
        <v>8100</v>
      </c>
      <c r="K34" s="366">
        <f>SUM(K20,K24,K26,K28,K30,K32,K22)</f>
        <v>0</v>
      </c>
      <c r="L34" s="365">
        <f>SUM(H34:K34)</f>
        <v>296400</v>
      </c>
      <c r="M34" s="367">
        <f>SUM(M20,M24,M26,M28,M30,M32,M22)</f>
        <v>243386.57</v>
      </c>
      <c r="N34" s="366">
        <f>SUM(N20,N24,N26,N28,N30,N32,N22)</f>
        <v>14019.869999999999</v>
      </c>
      <c r="O34" s="366">
        <f>SUM(O20,O24,O26,O28,O30,O32,O22)</f>
        <v>7798.9800000000005</v>
      </c>
      <c r="P34" s="366">
        <f>SUM(P20,P24,P26,P28,P30,P32,P22)</f>
        <v>0</v>
      </c>
      <c r="Q34" s="366">
        <f>SUM(Q20,Q24,Q26,Q28,Q30,Q32,Q22)</f>
        <v>12075.21</v>
      </c>
      <c r="R34" s="366">
        <f>SUM(R20,R24,R26,R28,R30,R32,R22)</f>
        <v>0</v>
      </c>
      <c r="S34" s="365">
        <f>SUM(M34:R34)</f>
        <v>277280.63</v>
      </c>
    </row>
    <row r="35" spans="1:19" ht="13.5" thickBot="1">
      <c r="A35" s="364" t="s">
        <v>453</v>
      </c>
      <c r="B35" s="363">
        <f>SUM(B21,B25,B27,B29,B31,B23)</f>
        <v>1.78</v>
      </c>
      <c r="C35" s="362">
        <f>SUM(C21,C25,C27,C29,C31,C23)</f>
        <v>2.2000000000000002</v>
      </c>
      <c r="D35" s="362">
        <f>SUM(D21,D25,D27,D29,D31,D23)</f>
        <v>2.2000000000000002</v>
      </c>
      <c r="E35" s="362">
        <f>SUM(E21,E25,E27,E29,E31,E23)</f>
        <v>1.78</v>
      </c>
      <c r="F35" s="362">
        <f>SUM(F21,F25,F27,F29,F31,F23)</f>
        <v>2.2000000000000002</v>
      </c>
      <c r="G35" s="361">
        <f>SUM(G21,G25,G27,G29,G31,G23)</f>
        <v>2.2000000000000002</v>
      </c>
      <c r="H35" s="360">
        <f>SUM(H21,H25,H27,H29,H31,H23)</f>
        <v>32900</v>
      </c>
      <c r="I35" s="359">
        <f>SUM(I21,I25,I27,I29,I31,I23)</f>
        <v>0</v>
      </c>
      <c r="J35" s="359">
        <f>SUM(J21,J25,J27,J29,J31,J23)</f>
        <v>0</v>
      </c>
      <c r="K35" s="359">
        <f>SUM(K21,K25,K27,K29,K31,K23)</f>
        <v>0</v>
      </c>
      <c r="L35" s="337">
        <f>SUM(H35:K35)</f>
        <v>32900</v>
      </c>
      <c r="M35" s="360">
        <f>SUM(M21,M25,M27,M29,M31,M23)</f>
        <v>32900</v>
      </c>
      <c r="N35" s="359">
        <f>SUM(N21,N25,N27,N29,N31,N23)</f>
        <v>0</v>
      </c>
      <c r="O35" s="359">
        <f>SUM(O21,O25,O27,O29,O31,O23)</f>
        <v>0</v>
      </c>
      <c r="P35" s="359">
        <f>SUM(P21,P25,P27,P29,P31,P23)</f>
        <v>0</v>
      </c>
      <c r="Q35" s="359">
        <f>SUM(Q21,Q25,Q27,Q29,Q31,Q23)</f>
        <v>0</v>
      </c>
      <c r="R35" s="359">
        <f>SUM(R21,R25,R27,R29,R31,R23)</f>
        <v>0</v>
      </c>
      <c r="S35" s="337">
        <f>SUM(M35:R35)</f>
        <v>32900</v>
      </c>
    </row>
    <row r="36" spans="1:19" ht="12.75">
      <c r="A36" s="358" t="s">
        <v>452</v>
      </c>
      <c r="B36" s="357">
        <f>SUM(B20,B24,B26,B22)</f>
        <v>10.64</v>
      </c>
      <c r="C36" s="356">
        <f>SUM(C20,C24,C26,C22)</f>
        <v>9.9400000000000013</v>
      </c>
      <c r="D36" s="356">
        <f>SUM(D20,D24,D26,D22)</f>
        <v>10.119999999999999</v>
      </c>
      <c r="E36" s="356">
        <f>SUM(E20,E24,E26,E22)</f>
        <v>10.64</v>
      </c>
      <c r="F36" s="356">
        <f>SUM(F20,F24,F26,F22)</f>
        <v>9.9400000000000013</v>
      </c>
      <c r="G36" s="355">
        <f>SUM(G20,G24,G26,G22)</f>
        <v>10.119999999999999</v>
      </c>
      <c r="H36" s="354">
        <f>SUM(H20,H24,H26,H22)</f>
        <v>203500</v>
      </c>
      <c r="I36" s="353">
        <f>SUM(I20,I24,I26,I22)</f>
        <v>7000</v>
      </c>
      <c r="J36" s="353">
        <f>SUM(J20,J24,J26,J22)</f>
        <v>1000</v>
      </c>
      <c r="K36" s="353">
        <f>SUM(K20,K24,K26,K22)</f>
        <v>0</v>
      </c>
      <c r="L36" s="352">
        <f>SUM(H36:K36)</f>
        <v>211500</v>
      </c>
      <c r="M36" s="354">
        <f>SUM(M20,M24,M26,M22)</f>
        <v>179781.72999999998</v>
      </c>
      <c r="N36" s="353">
        <f>SUM(N20,N24,N26,N22)</f>
        <v>6512.84</v>
      </c>
      <c r="O36" s="353">
        <f>SUM(O20,O24,O26,O22)</f>
        <v>750.97</v>
      </c>
      <c r="P36" s="353">
        <f>SUM(P20,P24,P26,P22)</f>
        <v>0</v>
      </c>
      <c r="Q36" s="353">
        <f>SUM(Q20,Q24,Q26,Q22)</f>
        <v>8332.2899999999991</v>
      </c>
      <c r="R36" s="353">
        <f>SUM(R20,R24,R26,R22)</f>
        <v>0</v>
      </c>
      <c r="S36" s="352">
        <f>SUM(M36:R36)</f>
        <v>195377.83</v>
      </c>
    </row>
    <row r="37" spans="1:19" ht="12.75">
      <c r="A37" s="351" t="s">
        <v>450</v>
      </c>
      <c r="B37" s="349">
        <f>SUM(B21,B25,B27,B23)</f>
        <v>1.78</v>
      </c>
      <c r="C37" s="348">
        <f>SUM(C21,C25,C27,C23)</f>
        <v>2.2000000000000002</v>
      </c>
      <c r="D37" s="348">
        <f>SUM(D21,D25,D27,D23)</f>
        <v>2.2000000000000002</v>
      </c>
      <c r="E37" s="348">
        <f>SUM(E21,E25,E27,E23)</f>
        <v>1.78</v>
      </c>
      <c r="F37" s="348">
        <f>SUM(F21,F25,F27,F23)</f>
        <v>2.2000000000000002</v>
      </c>
      <c r="G37" s="347">
        <f>SUM(G21,G25,G27,G23)</f>
        <v>2.2000000000000002</v>
      </c>
      <c r="H37" s="346">
        <f>SUM(H21,H25,H27,H23)</f>
        <v>32900</v>
      </c>
      <c r="I37" s="345">
        <f>SUM(I21,I25,I27,I23)</f>
        <v>0</v>
      </c>
      <c r="J37" s="345">
        <f>SUM(J21,J25,J27,J23)</f>
        <v>0</v>
      </c>
      <c r="K37" s="345">
        <f>SUM(K21,K25,K27,K23)</f>
        <v>0</v>
      </c>
      <c r="L37" s="344">
        <f>SUM(H37:K37)</f>
        <v>32900</v>
      </c>
      <c r="M37" s="346">
        <f>SUM(M21,M25,M27,M23)</f>
        <v>32900</v>
      </c>
      <c r="N37" s="345">
        <f>SUM(N21,N25,N27,N23)</f>
        <v>0</v>
      </c>
      <c r="O37" s="345">
        <f>SUM(O21,O25,O27,O23)</f>
        <v>0</v>
      </c>
      <c r="P37" s="345">
        <f>SUM(P21,P25,P27,P23)</f>
        <v>0</v>
      </c>
      <c r="Q37" s="345">
        <f>SUM(Q21,Q25,Q27,Q23)</f>
        <v>0</v>
      </c>
      <c r="R37" s="345">
        <f>SUM(R21,R25,R27,R23)</f>
        <v>0</v>
      </c>
      <c r="S37" s="344">
        <f>SUM(M37:R37)</f>
        <v>32900</v>
      </c>
    </row>
    <row r="38" spans="1:19" ht="12.75">
      <c r="A38" s="350" t="s">
        <v>451</v>
      </c>
      <c r="B38" s="349">
        <f>SUM(B26,B28,B30)</f>
        <v>0</v>
      </c>
      <c r="C38" s="348">
        <f>SUM(C26,C28,C30)</f>
        <v>0</v>
      </c>
      <c r="D38" s="348">
        <f>SUM(D26,D28,D30)</f>
        <v>0</v>
      </c>
      <c r="E38" s="348">
        <f>SUM(E26,E28,E30)</f>
        <v>0</v>
      </c>
      <c r="F38" s="348">
        <f>SUM(F26,F28,F30)</f>
        <v>0</v>
      </c>
      <c r="G38" s="347">
        <f>SUM(G26,G28,G30)</f>
        <v>0</v>
      </c>
      <c r="H38" s="346">
        <f>SUM(H26,H28,H30)</f>
        <v>0</v>
      </c>
      <c r="I38" s="345">
        <f>SUM(I26,I28,I30)</f>
        <v>0</v>
      </c>
      <c r="J38" s="345">
        <f>SUM(J26,J28,J30)</f>
        <v>0</v>
      </c>
      <c r="K38" s="345">
        <f>SUM(K26,K28,K30)</f>
        <v>0</v>
      </c>
      <c r="L38" s="344">
        <f>SUM(H38:K38)</f>
        <v>0</v>
      </c>
      <c r="M38" s="346">
        <f>SUM(M26,M28,M30)</f>
        <v>0</v>
      </c>
      <c r="N38" s="345">
        <f>SUM(N26,N28,N30)</f>
        <v>0</v>
      </c>
      <c r="O38" s="345">
        <f>SUM(O26,O28,O30)</f>
        <v>0</v>
      </c>
      <c r="P38" s="345">
        <f>SUM(P26,P28,P30)</f>
        <v>0</v>
      </c>
      <c r="Q38" s="345">
        <f>SUM(Q26,Q28,Q30)</f>
        <v>0</v>
      </c>
      <c r="R38" s="345">
        <f>SUM(R26,R28,R30)</f>
        <v>0</v>
      </c>
      <c r="S38" s="344">
        <f>SUM(M38:R38)</f>
        <v>0</v>
      </c>
    </row>
    <row r="39" spans="1:19" ht="13.5" thickBot="1">
      <c r="A39" s="343" t="s">
        <v>450</v>
      </c>
      <c r="B39" s="342">
        <f>SUM(B27,B29,B31)</f>
        <v>0</v>
      </c>
      <c r="C39" s="341">
        <f>SUM(C27,C29,C31)</f>
        <v>0</v>
      </c>
      <c r="D39" s="341">
        <f>SUM(D27,D29,D31)</f>
        <v>0</v>
      </c>
      <c r="E39" s="341">
        <f>SUM(E27,E29,E31)</f>
        <v>0</v>
      </c>
      <c r="F39" s="341">
        <f>SUM(F27,F29,F31)</f>
        <v>0</v>
      </c>
      <c r="G39" s="340">
        <f>SUM(G27,G29,G31)</f>
        <v>0</v>
      </c>
      <c r="H39" s="339">
        <f>SUM(H27,H29,H31)</f>
        <v>0</v>
      </c>
      <c r="I39" s="338">
        <f>SUM(I27,I29,I31)</f>
        <v>0</v>
      </c>
      <c r="J39" s="338">
        <f>SUM(J27,J29,J31)</f>
        <v>0</v>
      </c>
      <c r="K39" s="338">
        <f>SUM(K27,K29,K31)</f>
        <v>0</v>
      </c>
      <c r="L39" s="337">
        <f>SUM(H39:K39)</f>
        <v>0</v>
      </c>
      <c r="M39" s="339">
        <f>SUM(M27,M29,M31)</f>
        <v>0</v>
      </c>
      <c r="N39" s="338">
        <f>SUM(N27,N29,N31)</f>
        <v>0</v>
      </c>
      <c r="O39" s="338">
        <f>SUM(O27,O29,O31)</f>
        <v>0</v>
      </c>
      <c r="P39" s="338">
        <f>SUM(P27,P29,P31)</f>
        <v>0</v>
      </c>
      <c r="Q39" s="338">
        <f>SUM(Q27,Q29,Q31)</f>
        <v>0</v>
      </c>
      <c r="R39" s="338">
        <f>SUM(R27,R29,R31)</f>
        <v>0</v>
      </c>
      <c r="S39" s="337">
        <f>SUM(M39:R39)</f>
        <v>0</v>
      </c>
    </row>
    <row r="40" spans="1:19" ht="12.75" customHeight="1"/>
    <row r="41" spans="1:19" ht="12.75">
      <c r="A41" s="334" t="s">
        <v>449</v>
      </c>
      <c r="B41" s="334"/>
      <c r="C41" s="334"/>
      <c r="D41" s="331"/>
      <c r="E41" s="335"/>
      <c r="F41" s="335"/>
      <c r="G41" s="335"/>
      <c r="H41" s="335"/>
      <c r="I41" s="335"/>
      <c r="J41" s="334"/>
      <c r="K41" s="640" t="s">
        <v>331</v>
      </c>
      <c r="L41" s="640"/>
      <c r="M41" s="640"/>
      <c r="N41" s="640"/>
      <c r="O41" s="640"/>
      <c r="P41" s="640"/>
      <c r="Q41" s="331"/>
      <c r="R41" s="331"/>
      <c r="S41" s="331"/>
    </row>
    <row r="42" spans="1:19" ht="12.75" customHeight="1">
      <c r="A42" s="612"/>
      <c r="B42" s="612"/>
      <c r="C42" s="453"/>
      <c r="D42" s="331"/>
      <c r="E42" s="331"/>
      <c r="F42" s="641" t="s">
        <v>227</v>
      </c>
      <c r="G42" s="641"/>
      <c r="H42" s="641"/>
      <c r="I42" s="333"/>
      <c r="J42" s="333"/>
      <c r="K42" s="333"/>
      <c r="L42" s="333"/>
      <c r="M42" s="332" t="s">
        <v>228</v>
      </c>
      <c r="N42" s="332"/>
      <c r="O42" s="453"/>
      <c r="P42" s="331"/>
      <c r="Q42" s="331"/>
      <c r="R42" s="331"/>
      <c r="S42" s="331"/>
    </row>
    <row r="43" spans="1:19" ht="12.75">
      <c r="A43" s="453"/>
      <c r="B43" s="453"/>
      <c r="C43" s="453"/>
      <c r="D43" s="331"/>
      <c r="E43" s="331"/>
      <c r="F43" s="331"/>
      <c r="G43" s="331"/>
      <c r="H43" s="453"/>
      <c r="I43" s="331"/>
      <c r="J43" s="331"/>
      <c r="K43" s="336"/>
      <c r="L43" s="336"/>
      <c r="M43" s="453"/>
      <c r="N43" s="453"/>
      <c r="O43" s="453"/>
      <c r="P43" s="331"/>
      <c r="Q43" s="331"/>
      <c r="R43" s="331"/>
      <c r="S43" s="331"/>
    </row>
    <row r="44" spans="1:19" ht="25.5" customHeight="1">
      <c r="A44" s="334" t="s">
        <v>229</v>
      </c>
      <c r="B44" s="334"/>
      <c r="C44" s="334"/>
      <c r="D44" s="331"/>
      <c r="E44" s="335"/>
      <c r="F44" s="335"/>
      <c r="G44" s="335"/>
      <c r="H44" s="335"/>
      <c r="I44" s="335"/>
      <c r="J44" s="334"/>
      <c r="K44" s="640" t="s">
        <v>448</v>
      </c>
      <c r="L44" s="640"/>
      <c r="M44" s="640"/>
      <c r="N44" s="640"/>
      <c r="O44" s="640"/>
      <c r="P44" s="640"/>
      <c r="Q44" s="331"/>
      <c r="R44" s="331"/>
      <c r="S44" s="331"/>
    </row>
    <row r="45" spans="1:19" ht="12.75">
      <c r="A45" s="612"/>
      <c r="B45" s="612"/>
      <c r="C45" s="453"/>
      <c r="D45" s="331"/>
      <c r="E45" s="331"/>
      <c r="F45" s="641" t="s">
        <v>227</v>
      </c>
      <c r="G45" s="641"/>
      <c r="H45" s="641"/>
      <c r="I45" s="333"/>
      <c r="J45" s="333"/>
      <c r="K45" s="333"/>
      <c r="L45" s="333"/>
      <c r="M45" s="332" t="s">
        <v>228</v>
      </c>
      <c r="N45" s="332"/>
      <c r="O45" s="453"/>
      <c r="P45" s="331"/>
      <c r="Q45" s="331"/>
      <c r="R45" s="331"/>
      <c r="S45" s="331"/>
    </row>
    <row r="46" spans="1:19">
      <c r="A46" s="331"/>
      <c r="B46" s="331"/>
      <c r="C46" s="331"/>
      <c r="D46" s="331"/>
      <c r="E46" s="331"/>
      <c r="F46" s="331"/>
      <c r="G46" s="331"/>
      <c r="H46" s="331"/>
      <c r="I46" s="331"/>
      <c r="J46" s="331"/>
      <c r="K46" s="331"/>
      <c r="L46" s="331"/>
      <c r="M46" s="331"/>
      <c r="N46" s="331"/>
      <c r="O46" s="331"/>
      <c r="P46" s="331"/>
      <c r="Q46" s="331"/>
      <c r="R46" s="331"/>
      <c r="S46" s="331"/>
    </row>
    <row r="48" spans="1:19">
      <c r="A48" s="330" t="s">
        <v>447</v>
      </c>
    </row>
  </sheetData>
  <mergeCells count="37">
    <mergeCell ref="P17:P18"/>
    <mergeCell ref="F42:H42"/>
    <mergeCell ref="K17:K18"/>
    <mergeCell ref="L17:L18"/>
    <mergeCell ref="M17:M18"/>
    <mergeCell ref="N17:N18"/>
    <mergeCell ref="O17:O18"/>
    <mergeCell ref="I17:I18"/>
    <mergeCell ref="J17:J18"/>
    <mergeCell ref="S17:S18"/>
    <mergeCell ref="K44:P44"/>
    <mergeCell ref="A45:B45"/>
    <mergeCell ref="F45:H45"/>
    <mergeCell ref="Q17:Q18"/>
    <mergeCell ref="R17:R18"/>
    <mergeCell ref="K41:P41"/>
    <mergeCell ref="A42:B42"/>
    <mergeCell ref="J12:O12"/>
    <mergeCell ref="P12:Q12"/>
    <mergeCell ref="I13:O13"/>
    <mergeCell ref="A16:A18"/>
    <mergeCell ref="B16:G16"/>
    <mergeCell ref="H16:L16"/>
    <mergeCell ref="M16:S16"/>
    <mergeCell ref="B17:D17"/>
    <mergeCell ref="E17:G17"/>
    <mergeCell ref="H17:H18"/>
    <mergeCell ref="R12:S12"/>
    <mergeCell ref="N1:S2"/>
    <mergeCell ref="B2:M2"/>
    <mergeCell ref="A5:S5"/>
    <mergeCell ref="J6:M6"/>
    <mergeCell ref="D7:L7"/>
    <mergeCell ref="E8:L8"/>
    <mergeCell ref="J9:K9"/>
    <mergeCell ref="B10:C10"/>
    <mergeCell ref="J10:K10"/>
  </mergeCells>
  <dataValidations count="1">
    <dataValidation type="whole" allowBlank="1" showInputMessage="1" showErrorMessage="1" error="1&lt;=kodas&lt;5501" sqref="Q10:Q11 Q13" xr:uid="{65944A23-8536-466A-8412-944212902018}">
      <formula1>1</formula1>
      <formula2>5501</formula2>
    </dataValidation>
  </dataValidations>
  <pageMargins left="0.31496062992125984" right="0.11811023622047245" top="0.55118110236220474" bottom="0.15748031496062992" header="0" footer="0"/>
  <pageSetup paperSize="9" scale="8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153F74-469C-4044-BB92-403A976C5C92}">
  <dimension ref="A1:U48"/>
  <sheetViews>
    <sheetView topLeftCell="A10" zoomScaleNormal="100" workbookViewId="0">
      <selection activeCell="V24" sqref="V24"/>
    </sheetView>
  </sheetViews>
  <sheetFormatPr defaultColWidth="9.140625" defaultRowHeight="12"/>
  <cols>
    <col min="1" max="1" width="31.140625" style="330" customWidth="1"/>
    <col min="2" max="7" width="7.140625" style="330" customWidth="1"/>
    <col min="8" max="8" width="9.42578125" style="330" customWidth="1"/>
    <col min="9" max="10" width="8.140625" style="330" customWidth="1"/>
    <col min="11" max="11" width="7.7109375" style="330" customWidth="1"/>
    <col min="12" max="12" width="8.7109375" style="330" customWidth="1"/>
    <col min="13" max="13" width="9.28515625" style="330" customWidth="1"/>
    <col min="14" max="14" width="8.42578125" style="330" customWidth="1"/>
    <col min="15" max="16" width="7.85546875" style="330" customWidth="1"/>
    <col min="17" max="17" width="8.42578125" style="330" customWidth="1"/>
    <col min="18" max="18" width="7.85546875" style="330" customWidth="1"/>
    <col min="19" max="19" width="8.7109375" style="330" customWidth="1"/>
    <col min="20" max="16384" width="9.140625" style="330"/>
  </cols>
  <sheetData>
    <row r="1" spans="1:19" ht="12.75" customHeight="1">
      <c r="A1" s="331"/>
      <c r="B1" s="331"/>
      <c r="C1" s="331"/>
      <c r="D1" s="331"/>
      <c r="E1" s="331"/>
      <c r="F1" s="331"/>
      <c r="G1" s="331"/>
      <c r="H1" s="331"/>
      <c r="I1" s="331"/>
      <c r="J1" s="331"/>
      <c r="K1" s="331"/>
      <c r="L1" s="331"/>
      <c r="M1" s="331"/>
      <c r="N1" s="616" t="s">
        <v>495</v>
      </c>
      <c r="O1" s="616"/>
      <c r="P1" s="616"/>
      <c r="Q1" s="616"/>
      <c r="R1" s="616"/>
      <c r="S1" s="616"/>
    </row>
    <row r="2" spans="1:19" ht="18" customHeight="1">
      <c r="A2" s="331"/>
      <c r="B2" s="617" t="s">
        <v>289</v>
      </c>
      <c r="C2" s="617"/>
      <c r="D2" s="617"/>
      <c r="E2" s="617"/>
      <c r="F2" s="617"/>
      <c r="G2" s="617"/>
      <c r="H2" s="617"/>
      <c r="I2" s="617"/>
      <c r="J2" s="617"/>
      <c r="K2" s="617"/>
      <c r="L2" s="617"/>
      <c r="M2" s="617"/>
      <c r="N2" s="616"/>
      <c r="O2" s="616"/>
      <c r="P2" s="616"/>
      <c r="Q2" s="616"/>
      <c r="R2" s="616"/>
      <c r="S2" s="616"/>
    </row>
    <row r="3" spans="1:19" ht="9.75" customHeight="1">
      <c r="A3" s="331"/>
      <c r="B3" s="331"/>
      <c r="C3" s="331"/>
      <c r="D3" s="331"/>
      <c r="E3" s="331"/>
      <c r="F3" s="331"/>
      <c r="G3" s="331"/>
      <c r="H3" s="331" t="s">
        <v>494</v>
      </c>
      <c r="I3" s="446"/>
      <c r="J3" s="446"/>
      <c r="K3" s="446"/>
      <c r="L3" s="446"/>
      <c r="M3" s="446"/>
      <c r="N3" s="445"/>
      <c r="O3" s="445"/>
      <c r="P3" s="445"/>
      <c r="Q3" s="445"/>
      <c r="R3" s="445"/>
      <c r="S3" s="445"/>
    </row>
    <row r="4" spans="1:19" ht="0.75" customHeight="1">
      <c r="A4" s="331"/>
      <c r="B4" s="331"/>
      <c r="C4" s="331"/>
      <c r="D4" s="331"/>
      <c r="E4" s="331"/>
      <c r="F4" s="331"/>
      <c r="G4" s="331"/>
      <c r="H4" s="331"/>
      <c r="I4" s="446"/>
      <c r="J4" s="446"/>
      <c r="K4" s="446"/>
      <c r="L4" s="446"/>
      <c r="M4" s="446"/>
      <c r="N4" s="445"/>
      <c r="O4" s="445"/>
      <c r="P4" s="445"/>
      <c r="Q4" s="445"/>
      <c r="R4" s="445"/>
      <c r="S4" s="445"/>
    </row>
    <row r="5" spans="1:19" ht="26.25" customHeight="1">
      <c r="A5" s="618" t="s">
        <v>493</v>
      </c>
      <c r="B5" s="618"/>
      <c r="C5" s="618"/>
      <c r="D5" s="618"/>
      <c r="E5" s="618"/>
      <c r="F5" s="618"/>
      <c r="G5" s="618"/>
      <c r="H5" s="618"/>
      <c r="I5" s="618"/>
      <c r="J5" s="618"/>
      <c r="K5" s="618"/>
      <c r="L5" s="618"/>
      <c r="M5" s="618"/>
      <c r="N5" s="618"/>
      <c r="O5" s="618"/>
      <c r="P5" s="618"/>
      <c r="Q5" s="618"/>
      <c r="R5" s="618"/>
      <c r="S5" s="618"/>
    </row>
    <row r="6" spans="1:19" ht="3" customHeight="1">
      <c r="A6" s="444"/>
      <c r="B6" s="444"/>
      <c r="C6" s="444"/>
      <c r="D6" s="444"/>
      <c r="E6" s="444"/>
      <c r="F6" s="444"/>
      <c r="G6" s="444"/>
      <c r="H6" s="444"/>
      <c r="I6" s="444"/>
      <c r="J6" s="619"/>
      <c r="K6" s="619"/>
      <c r="L6" s="619"/>
      <c r="M6" s="619"/>
      <c r="N6" s="444"/>
      <c r="O6" s="444"/>
      <c r="P6" s="444"/>
      <c r="Q6" s="444"/>
      <c r="R6" s="444"/>
      <c r="S6" s="444"/>
    </row>
    <row r="7" spans="1:19" ht="12" customHeight="1">
      <c r="A7" s="457"/>
      <c r="B7" s="457"/>
      <c r="C7" s="457"/>
      <c r="D7" s="619" t="s">
        <v>492</v>
      </c>
      <c r="E7" s="619"/>
      <c r="F7" s="619"/>
      <c r="G7" s="619"/>
      <c r="H7" s="619"/>
      <c r="I7" s="619"/>
      <c r="J7" s="619"/>
      <c r="K7" s="619"/>
      <c r="L7" s="619"/>
      <c r="M7" s="443"/>
      <c r="N7" s="457"/>
      <c r="O7" s="457"/>
      <c r="P7" s="457"/>
      <c r="Q7" s="457"/>
      <c r="R7" s="457"/>
      <c r="S7" s="457"/>
    </row>
    <row r="8" spans="1:19" ht="8.25" customHeight="1">
      <c r="A8" s="457"/>
      <c r="B8" s="457"/>
      <c r="C8" s="457"/>
      <c r="D8" s="457"/>
      <c r="E8" s="611" t="s">
        <v>491</v>
      </c>
      <c r="F8" s="611"/>
      <c r="G8" s="611"/>
      <c r="H8" s="611"/>
      <c r="I8" s="611"/>
      <c r="J8" s="611"/>
      <c r="K8" s="611"/>
      <c r="L8" s="611"/>
      <c r="M8" s="443"/>
      <c r="N8" s="457"/>
      <c r="O8" s="457"/>
      <c r="P8" s="457"/>
      <c r="Q8" s="457"/>
      <c r="R8" s="457"/>
      <c r="S8" s="457"/>
    </row>
    <row r="9" spans="1:19" ht="0.75" customHeight="1">
      <c r="A9" s="442"/>
      <c r="B9" s="453"/>
      <c r="C9" s="453"/>
      <c r="D9" s="453"/>
      <c r="E9" s="453"/>
      <c r="F9" s="453"/>
      <c r="G9" s="453"/>
      <c r="H9" s="336"/>
      <c r="I9" s="336"/>
      <c r="J9" s="612"/>
      <c r="K9" s="612"/>
      <c r="L9" s="331"/>
      <c r="M9" s="331"/>
      <c r="N9" s="457"/>
      <c r="O9" s="457"/>
      <c r="P9" s="457"/>
      <c r="Q9" s="457"/>
      <c r="R9" s="457"/>
      <c r="S9" s="457"/>
    </row>
    <row r="10" spans="1:19" ht="12.75" customHeight="1">
      <c r="A10" s="336"/>
      <c r="B10" s="613" t="s">
        <v>474</v>
      </c>
      <c r="C10" s="614"/>
      <c r="D10" s="441" t="s">
        <v>490</v>
      </c>
      <c r="E10" s="440"/>
      <c r="F10" s="434"/>
      <c r="G10" s="434"/>
      <c r="H10" s="336"/>
      <c r="I10" s="336"/>
      <c r="J10" s="615"/>
      <c r="K10" s="615"/>
      <c r="L10" s="331"/>
      <c r="M10" s="331"/>
      <c r="N10" s="331"/>
      <c r="O10" s="331"/>
      <c r="P10" s="331"/>
      <c r="Q10" s="428"/>
      <c r="R10" s="428"/>
      <c r="S10" s="428"/>
    </row>
    <row r="11" spans="1:19" ht="21.75" customHeight="1">
      <c r="A11" s="439" t="s">
        <v>489</v>
      </c>
      <c r="B11" s="438" t="s">
        <v>465</v>
      </c>
      <c r="C11" s="438" t="s">
        <v>488</v>
      </c>
      <c r="D11" s="437" t="s">
        <v>487</v>
      </c>
      <c r="E11" s="436" t="s">
        <v>486</v>
      </c>
      <c r="F11" s="435"/>
      <c r="G11" s="434"/>
      <c r="H11" s="336"/>
      <c r="I11" s="336"/>
      <c r="J11" s="456"/>
      <c r="K11" s="456"/>
      <c r="L11" s="331"/>
      <c r="M11" s="331"/>
      <c r="N11" s="331"/>
      <c r="O11" s="331"/>
      <c r="P11" s="331"/>
      <c r="Q11" s="428"/>
      <c r="R11" s="428"/>
      <c r="S11" s="428"/>
    </row>
    <row r="12" spans="1:19" ht="14.25" customHeight="1">
      <c r="A12" s="427" t="s">
        <v>485</v>
      </c>
      <c r="B12" s="433">
        <v>1</v>
      </c>
      <c r="C12" s="433">
        <v>1</v>
      </c>
      <c r="D12" s="432" t="s">
        <v>484</v>
      </c>
      <c r="E12" s="431" t="s">
        <v>484</v>
      </c>
      <c r="F12" s="453"/>
      <c r="G12" s="453"/>
      <c r="H12" s="336"/>
      <c r="I12" s="430" t="s">
        <v>483</v>
      </c>
      <c r="J12" s="620"/>
      <c r="K12" s="620"/>
      <c r="L12" s="620"/>
      <c r="M12" s="620"/>
      <c r="N12" s="620"/>
      <c r="O12" s="620"/>
      <c r="P12" s="612"/>
      <c r="Q12" s="612"/>
      <c r="R12" s="636">
        <v>1</v>
      </c>
      <c r="S12" s="637"/>
    </row>
    <row r="13" spans="1:19" ht="14.25" customHeight="1">
      <c r="A13" s="427" t="s">
        <v>482</v>
      </c>
      <c r="B13" s="426">
        <v>14</v>
      </c>
      <c r="C13" s="426">
        <v>14</v>
      </c>
      <c r="D13" s="429">
        <v>14</v>
      </c>
      <c r="E13" s="425">
        <v>14</v>
      </c>
      <c r="F13" s="424"/>
      <c r="G13" s="424"/>
      <c r="H13" s="336"/>
      <c r="I13" s="621" t="s">
        <v>239</v>
      </c>
      <c r="J13" s="621"/>
      <c r="K13" s="621"/>
      <c r="L13" s="621"/>
      <c r="M13" s="621"/>
      <c r="N13" s="621"/>
      <c r="O13" s="621"/>
      <c r="P13" s="331"/>
      <c r="Q13" s="428"/>
      <c r="R13" s="428"/>
      <c r="S13" s="428"/>
    </row>
    <row r="14" spans="1:19" ht="14.25" customHeight="1">
      <c r="A14" s="427" t="s">
        <v>481</v>
      </c>
      <c r="B14" s="426">
        <v>216</v>
      </c>
      <c r="C14" s="426">
        <v>254</v>
      </c>
      <c r="D14" s="426">
        <v>229</v>
      </c>
      <c r="E14" s="425">
        <v>229</v>
      </c>
      <c r="F14" s="424"/>
      <c r="G14" s="424"/>
      <c r="H14" s="336"/>
      <c r="I14" s="417" t="s">
        <v>480</v>
      </c>
      <c r="J14" s="417"/>
      <c r="K14" s="423"/>
      <c r="L14" s="423"/>
      <c r="M14" s="416"/>
      <c r="N14" s="336"/>
      <c r="O14" s="336"/>
      <c r="P14" s="422">
        <v>9</v>
      </c>
      <c r="Q14" s="422">
        <v>5</v>
      </c>
      <c r="R14" s="421">
        <v>1</v>
      </c>
      <c r="S14" s="421">
        <v>1</v>
      </c>
    </row>
    <row r="15" spans="1:19" ht="4.5" customHeight="1" thickBot="1">
      <c r="A15" s="420"/>
      <c r="B15" s="419"/>
      <c r="C15" s="419"/>
      <c r="D15" s="418"/>
      <c r="E15" s="417"/>
      <c r="F15" s="417"/>
      <c r="G15" s="417"/>
      <c r="H15" s="416"/>
      <c r="I15" s="336"/>
      <c r="J15" s="336"/>
      <c r="K15" s="336"/>
      <c r="L15" s="331"/>
      <c r="M15" s="415"/>
      <c r="N15" s="331"/>
      <c r="O15" s="331"/>
      <c r="P15" s="331"/>
      <c r="Q15" s="415"/>
      <c r="R15" s="415"/>
      <c r="S15" s="415"/>
    </row>
    <row r="16" spans="1:19" ht="13.5" customHeight="1">
      <c r="A16" s="622" t="s">
        <v>479</v>
      </c>
      <c r="B16" s="624" t="s">
        <v>478</v>
      </c>
      <c r="C16" s="625"/>
      <c r="D16" s="625"/>
      <c r="E16" s="625"/>
      <c r="F16" s="625"/>
      <c r="G16" s="626"/>
      <c r="H16" s="627" t="s">
        <v>477</v>
      </c>
      <c r="I16" s="628"/>
      <c r="J16" s="628"/>
      <c r="K16" s="628"/>
      <c r="L16" s="629"/>
      <c r="M16" s="627" t="s">
        <v>476</v>
      </c>
      <c r="N16" s="628"/>
      <c r="O16" s="628"/>
      <c r="P16" s="628"/>
      <c r="Q16" s="628"/>
      <c r="R16" s="628"/>
      <c r="S16" s="629"/>
    </row>
    <row r="17" spans="1:21" ht="13.5" customHeight="1">
      <c r="A17" s="623"/>
      <c r="B17" s="630" t="s">
        <v>475</v>
      </c>
      <c r="C17" s="631"/>
      <c r="D17" s="631"/>
      <c r="E17" s="632" t="s">
        <v>474</v>
      </c>
      <c r="F17" s="633"/>
      <c r="G17" s="634"/>
      <c r="H17" s="635" t="s">
        <v>472</v>
      </c>
      <c r="I17" s="642" t="s">
        <v>471</v>
      </c>
      <c r="J17" s="642" t="s">
        <v>470</v>
      </c>
      <c r="K17" s="643" t="s">
        <v>473</v>
      </c>
      <c r="L17" s="644" t="s">
        <v>293</v>
      </c>
      <c r="M17" s="635" t="s">
        <v>472</v>
      </c>
      <c r="N17" s="642" t="s">
        <v>471</v>
      </c>
      <c r="O17" s="642" t="s">
        <v>470</v>
      </c>
      <c r="P17" s="643" t="s">
        <v>469</v>
      </c>
      <c r="Q17" s="642" t="s">
        <v>468</v>
      </c>
      <c r="R17" s="642" t="s">
        <v>467</v>
      </c>
      <c r="S17" s="638" t="s">
        <v>293</v>
      </c>
    </row>
    <row r="18" spans="1:21" ht="70.5" customHeight="1">
      <c r="A18" s="623"/>
      <c r="B18" s="455" t="s">
        <v>465</v>
      </c>
      <c r="C18" s="454" t="s">
        <v>464</v>
      </c>
      <c r="D18" s="454" t="s">
        <v>466</v>
      </c>
      <c r="E18" s="414" t="s">
        <v>465</v>
      </c>
      <c r="F18" s="454" t="s">
        <v>464</v>
      </c>
      <c r="G18" s="413" t="s">
        <v>463</v>
      </c>
      <c r="H18" s="635"/>
      <c r="I18" s="642"/>
      <c r="J18" s="642"/>
      <c r="K18" s="643"/>
      <c r="L18" s="644"/>
      <c r="M18" s="635"/>
      <c r="N18" s="642"/>
      <c r="O18" s="642"/>
      <c r="P18" s="643"/>
      <c r="Q18" s="642"/>
      <c r="R18" s="642"/>
      <c r="S18" s="639"/>
    </row>
    <row r="19" spans="1:21" ht="10.5" customHeight="1">
      <c r="A19" s="412">
        <v>1</v>
      </c>
      <c r="B19" s="411">
        <v>2</v>
      </c>
      <c r="C19" s="452">
        <v>3</v>
      </c>
      <c r="D19" s="452">
        <v>4</v>
      </c>
      <c r="E19" s="408">
        <v>5</v>
      </c>
      <c r="F19" s="452">
        <v>6</v>
      </c>
      <c r="G19" s="410">
        <v>7</v>
      </c>
      <c r="H19" s="409">
        <v>8</v>
      </c>
      <c r="I19" s="408">
        <v>9</v>
      </c>
      <c r="J19" s="408">
        <v>10</v>
      </c>
      <c r="K19" s="408">
        <v>11</v>
      </c>
      <c r="L19" s="407">
        <v>12</v>
      </c>
      <c r="M19" s="409">
        <v>13</v>
      </c>
      <c r="N19" s="408">
        <v>14</v>
      </c>
      <c r="O19" s="408">
        <v>15</v>
      </c>
      <c r="P19" s="408">
        <v>16</v>
      </c>
      <c r="Q19" s="408">
        <v>17</v>
      </c>
      <c r="R19" s="408">
        <v>18</v>
      </c>
      <c r="S19" s="407">
        <v>19</v>
      </c>
    </row>
    <row r="20" spans="1:21" ht="21" customHeight="1">
      <c r="A20" s="406" t="s">
        <v>462</v>
      </c>
      <c r="B20" s="405">
        <v>2</v>
      </c>
      <c r="C20" s="400">
        <v>2</v>
      </c>
      <c r="D20" s="400">
        <v>2</v>
      </c>
      <c r="E20" s="401">
        <v>2</v>
      </c>
      <c r="F20" s="400">
        <v>2</v>
      </c>
      <c r="G20" s="399">
        <v>2</v>
      </c>
      <c r="H20" s="386">
        <v>60500</v>
      </c>
      <c r="I20" s="398">
        <v>7000</v>
      </c>
      <c r="J20" s="398">
        <v>1000</v>
      </c>
      <c r="K20" s="398"/>
      <c r="L20" s="344">
        <f>SUM(H20:K20)</f>
        <v>68500</v>
      </c>
      <c r="M20" s="386">
        <v>56672.7</v>
      </c>
      <c r="N20" s="398">
        <v>6512.84</v>
      </c>
      <c r="O20" s="398">
        <v>750.97</v>
      </c>
      <c r="P20" s="398"/>
      <c r="Q20" s="398">
        <v>614.17999999999995</v>
      </c>
      <c r="R20" s="398"/>
      <c r="S20" s="344">
        <f>SUM(M20:R20)</f>
        <v>64550.689999999995</v>
      </c>
      <c r="U20" s="383"/>
    </row>
    <row r="21" spans="1:21" ht="14.25" customHeight="1">
      <c r="A21" s="403" t="s">
        <v>460</v>
      </c>
      <c r="B21" s="402"/>
      <c r="C21" s="400"/>
      <c r="D21" s="400"/>
      <c r="E21" s="401"/>
      <c r="F21" s="400"/>
      <c r="G21" s="399"/>
      <c r="H21" s="386"/>
      <c r="I21" s="398"/>
      <c r="J21" s="398"/>
      <c r="K21" s="398"/>
      <c r="L21" s="344">
        <f>SUM(H21:K21)</f>
        <v>0</v>
      </c>
      <c r="M21" s="386"/>
      <c r="N21" s="398"/>
      <c r="O21" s="398"/>
      <c r="P21" s="398"/>
      <c r="Q21" s="398"/>
      <c r="R21" s="398"/>
      <c r="S21" s="344">
        <f>SUM(M21:R21)</f>
        <v>0</v>
      </c>
    </row>
    <row r="22" spans="1:21" ht="14.25" customHeight="1">
      <c r="A22" s="404" t="s">
        <v>461</v>
      </c>
      <c r="B22" s="402">
        <v>8.64</v>
      </c>
      <c r="C22" s="400">
        <v>7.94</v>
      </c>
      <c r="D22" s="400">
        <v>8.1199999999999992</v>
      </c>
      <c r="E22" s="401">
        <v>8.64</v>
      </c>
      <c r="F22" s="400">
        <v>7.94</v>
      </c>
      <c r="G22" s="399">
        <v>8.1199999999999992</v>
      </c>
      <c r="H22" s="386">
        <v>143000</v>
      </c>
      <c r="I22" s="398"/>
      <c r="J22" s="398"/>
      <c r="K22" s="398"/>
      <c r="L22" s="344">
        <f>SUM(H22:K22)</f>
        <v>143000</v>
      </c>
      <c r="M22" s="386">
        <v>123109.03</v>
      </c>
      <c r="N22" s="398"/>
      <c r="O22" s="398"/>
      <c r="P22" s="398"/>
      <c r="Q22" s="397">
        <v>7718.11</v>
      </c>
      <c r="R22" s="397"/>
      <c r="S22" s="344">
        <f>SUM(M22:R22)</f>
        <v>130827.14</v>
      </c>
    </row>
    <row r="23" spans="1:21" ht="14.25" customHeight="1">
      <c r="A23" s="403" t="s">
        <v>460</v>
      </c>
      <c r="B23" s="402">
        <v>1.78</v>
      </c>
      <c r="C23" s="400">
        <v>2.2000000000000002</v>
      </c>
      <c r="D23" s="400">
        <v>2.2000000000000002</v>
      </c>
      <c r="E23" s="401">
        <v>1.78</v>
      </c>
      <c r="F23" s="400">
        <v>2.2000000000000002</v>
      </c>
      <c r="G23" s="399">
        <v>2.2000000000000002</v>
      </c>
      <c r="H23" s="386">
        <v>32900</v>
      </c>
      <c r="I23" s="398"/>
      <c r="J23" s="398"/>
      <c r="K23" s="398"/>
      <c r="L23" s="344">
        <f>SUM(H23:K23)</f>
        <v>32900</v>
      </c>
      <c r="M23" s="386">
        <v>32900</v>
      </c>
      <c r="N23" s="398"/>
      <c r="O23" s="398"/>
      <c r="P23" s="398"/>
      <c r="Q23" s="397"/>
      <c r="R23" s="397"/>
      <c r="S23" s="344">
        <f>SUM(M23:R23)</f>
        <v>32900</v>
      </c>
    </row>
    <row r="24" spans="1:21" ht="14.25" customHeight="1">
      <c r="A24" s="393" t="s">
        <v>459</v>
      </c>
      <c r="B24" s="392"/>
      <c r="C24" s="389"/>
      <c r="D24" s="391"/>
      <c r="E24" s="390"/>
      <c r="F24" s="389"/>
      <c r="G24" s="388"/>
      <c r="H24" s="386"/>
      <c r="I24" s="385"/>
      <c r="J24" s="385"/>
      <c r="K24" s="387"/>
      <c r="L24" s="344">
        <f>SUM(H24:K24)</f>
        <v>0</v>
      </c>
      <c r="M24" s="386"/>
      <c r="N24" s="385"/>
      <c r="O24" s="385"/>
      <c r="P24" s="385"/>
      <c r="Q24" s="384"/>
      <c r="R24" s="384"/>
      <c r="S24" s="344">
        <f>SUM(M24:R24)</f>
        <v>0</v>
      </c>
    </row>
    <row r="25" spans="1:21" ht="14.25" customHeight="1">
      <c r="A25" s="394" t="s">
        <v>450</v>
      </c>
      <c r="B25" s="392"/>
      <c r="C25" s="389"/>
      <c r="D25" s="391"/>
      <c r="E25" s="390"/>
      <c r="F25" s="389"/>
      <c r="G25" s="388"/>
      <c r="H25" s="386"/>
      <c r="I25" s="385"/>
      <c r="J25" s="385"/>
      <c r="K25" s="387"/>
      <c r="L25" s="344">
        <f>SUM(H25:K25)</f>
        <v>0</v>
      </c>
      <c r="M25" s="386"/>
      <c r="N25" s="385"/>
      <c r="O25" s="385"/>
      <c r="P25" s="385"/>
      <c r="Q25" s="384"/>
      <c r="R25" s="384"/>
      <c r="S25" s="344">
        <f>SUM(M25:R25)</f>
        <v>0</v>
      </c>
    </row>
    <row r="26" spans="1:21" ht="14.25" customHeight="1">
      <c r="A26" s="396" t="s">
        <v>458</v>
      </c>
      <c r="B26" s="392"/>
      <c r="C26" s="389"/>
      <c r="D26" s="391"/>
      <c r="E26" s="390"/>
      <c r="F26" s="389"/>
      <c r="G26" s="388"/>
      <c r="H26" s="386"/>
      <c r="I26" s="385"/>
      <c r="J26" s="385"/>
      <c r="K26" s="387"/>
      <c r="L26" s="344">
        <f>SUM(H26:K26)</f>
        <v>0</v>
      </c>
      <c r="M26" s="386"/>
      <c r="N26" s="385"/>
      <c r="O26" s="385"/>
      <c r="P26" s="385"/>
      <c r="Q26" s="384"/>
      <c r="R26" s="384"/>
      <c r="S26" s="344">
        <f>SUM(M26:R26)</f>
        <v>0</v>
      </c>
    </row>
    <row r="27" spans="1:21" ht="14.25" customHeight="1">
      <c r="A27" s="394" t="s">
        <v>450</v>
      </c>
      <c r="B27" s="392"/>
      <c r="C27" s="389"/>
      <c r="D27" s="391"/>
      <c r="E27" s="390"/>
      <c r="F27" s="389"/>
      <c r="G27" s="388"/>
      <c r="H27" s="386"/>
      <c r="I27" s="385"/>
      <c r="J27" s="385"/>
      <c r="K27" s="387"/>
      <c r="L27" s="344">
        <f>SUM(H27:K27)</f>
        <v>0</v>
      </c>
      <c r="M27" s="386"/>
      <c r="N27" s="385"/>
      <c r="O27" s="385"/>
      <c r="P27" s="385"/>
      <c r="Q27" s="384"/>
      <c r="R27" s="384"/>
      <c r="S27" s="344">
        <f>SUM(M27:R27)</f>
        <v>0</v>
      </c>
    </row>
    <row r="28" spans="1:21" ht="14.25" customHeight="1">
      <c r="A28" s="393" t="s">
        <v>457</v>
      </c>
      <c r="B28" s="392"/>
      <c r="C28" s="389"/>
      <c r="D28" s="391"/>
      <c r="E28" s="390"/>
      <c r="F28" s="389"/>
      <c r="G28" s="388"/>
      <c r="H28" s="386"/>
      <c r="I28" s="385"/>
      <c r="J28" s="385"/>
      <c r="K28" s="387"/>
      <c r="L28" s="344">
        <f>SUM(H28:K28)</f>
        <v>0</v>
      </c>
      <c r="M28" s="386"/>
      <c r="N28" s="385"/>
      <c r="O28" s="385"/>
      <c r="P28" s="385"/>
      <c r="Q28" s="384"/>
      <c r="R28" s="384"/>
      <c r="S28" s="344">
        <f>SUM(M28:R28)</f>
        <v>0</v>
      </c>
    </row>
    <row r="29" spans="1:21" ht="14.25" customHeight="1">
      <c r="A29" s="394" t="s">
        <v>450</v>
      </c>
      <c r="B29" s="392"/>
      <c r="C29" s="389"/>
      <c r="D29" s="391"/>
      <c r="E29" s="390"/>
      <c r="F29" s="389"/>
      <c r="G29" s="388"/>
      <c r="H29" s="386"/>
      <c r="I29" s="385"/>
      <c r="J29" s="385"/>
      <c r="K29" s="387"/>
      <c r="L29" s="344">
        <f>SUM(H29:K29)</f>
        <v>0</v>
      </c>
      <c r="M29" s="386"/>
      <c r="N29" s="385"/>
      <c r="O29" s="385"/>
      <c r="P29" s="385"/>
      <c r="Q29" s="384"/>
      <c r="R29" s="384"/>
      <c r="S29" s="344">
        <f>SUM(M29:R29)</f>
        <v>0</v>
      </c>
    </row>
    <row r="30" spans="1:21" ht="14.25" customHeight="1">
      <c r="A30" s="395" t="s">
        <v>456</v>
      </c>
      <c r="B30" s="392"/>
      <c r="C30" s="389"/>
      <c r="D30" s="391"/>
      <c r="E30" s="390"/>
      <c r="F30" s="389"/>
      <c r="G30" s="388"/>
      <c r="H30" s="386"/>
      <c r="I30" s="385"/>
      <c r="J30" s="385"/>
      <c r="K30" s="387"/>
      <c r="L30" s="344">
        <f>SUM(H30:K30)</f>
        <v>0</v>
      </c>
      <c r="M30" s="386"/>
      <c r="N30" s="385"/>
      <c r="O30" s="385"/>
      <c r="P30" s="385"/>
      <c r="Q30" s="384"/>
      <c r="R30" s="384"/>
      <c r="S30" s="344">
        <f>SUM(M30:R30)</f>
        <v>0</v>
      </c>
    </row>
    <row r="31" spans="1:21" ht="14.25" customHeight="1">
      <c r="A31" s="394" t="s">
        <v>450</v>
      </c>
      <c r="B31" s="392"/>
      <c r="C31" s="389"/>
      <c r="D31" s="391"/>
      <c r="E31" s="390"/>
      <c r="F31" s="389"/>
      <c r="G31" s="388"/>
      <c r="H31" s="386"/>
      <c r="I31" s="385"/>
      <c r="J31" s="385"/>
      <c r="K31" s="387"/>
      <c r="L31" s="344">
        <f>SUM(H31:K31)</f>
        <v>0</v>
      </c>
      <c r="M31" s="386"/>
      <c r="N31" s="385"/>
      <c r="O31" s="385"/>
      <c r="P31" s="385"/>
      <c r="Q31" s="384"/>
      <c r="R31" s="384"/>
      <c r="S31" s="344">
        <f>SUM(M31:R31)</f>
        <v>0</v>
      </c>
    </row>
    <row r="32" spans="1:21" ht="14.25" customHeight="1">
      <c r="A32" s="393" t="s">
        <v>455</v>
      </c>
      <c r="B32" s="392">
        <v>5</v>
      </c>
      <c r="C32" s="389">
        <v>5</v>
      </c>
      <c r="D32" s="391">
        <v>5</v>
      </c>
      <c r="E32" s="390">
        <v>5</v>
      </c>
      <c r="F32" s="389">
        <v>5</v>
      </c>
      <c r="G32" s="388">
        <v>5</v>
      </c>
      <c r="H32" s="386">
        <v>70200</v>
      </c>
      <c r="I32" s="385">
        <v>7600</v>
      </c>
      <c r="J32" s="385">
        <v>3300</v>
      </c>
      <c r="K32" s="387"/>
      <c r="L32" s="344">
        <f>SUM(H32:K32)</f>
        <v>81100</v>
      </c>
      <c r="M32" s="386">
        <v>63604.84</v>
      </c>
      <c r="N32" s="385">
        <v>7507.03</v>
      </c>
      <c r="O32" s="385">
        <v>3248.01</v>
      </c>
      <c r="P32" s="385"/>
      <c r="Q32" s="384">
        <v>3742.92</v>
      </c>
      <c r="R32" s="384"/>
      <c r="S32" s="344">
        <f>SUM(M32:R32)</f>
        <v>78102.799999999988</v>
      </c>
      <c r="U32" s="383"/>
    </row>
    <row r="33" spans="1:19" ht="13.5" thickBot="1">
      <c r="A33" s="382" t="s">
        <v>454</v>
      </c>
      <c r="B33" s="381">
        <v>2</v>
      </c>
      <c r="C33" s="378">
        <v>2</v>
      </c>
      <c r="D33" s="380">
        <v>2</v>
      </c>
      <c r="E33" s="379">
        <v>2</v>
      </c>
      <c r="F33" s="378">
        <v>2</v>
      </c>
      <c r="G33" s="377">
        <v>2</v>
      </c>
      <c r="H33" s="375">
        <v>19865</v>
      </c>
      <c r="I33" s="374"/>
      <c r="J33" s="374"/>
      <c r="K33" s="376"/>
      <c r="L33" s="372">
        <f>SUM(H33:K33)</f>
        <v>19865</v>
      </c>
      <c r="M33" s="375">
        <v>19427.84</v>
      </c>
      <c r="N33" s="374"/>
      <c r="O33" s="374"/>
      <c r="P33" s="374"/>
      <c r="Q33" s="373">
        <v>365</v>
      </c>
      <c r="R33" s="373"/>
      <c r="S33" s="372">
        <f>SUM(M33:R33)</f>
        <v>19792.84</v>
      </c>
    </row>
    <row r="34" spans="1:19" ht="12.75">
      <c r="A34" s="371" t="s">
        <v>293</v>
      </c>
      <c r="B34" s="370">
        <f>SUM(B20,B24,B26,B28,B30,B32,B22)</f>
        <v>15.64</v>
      </c>
      <c r="C34" s="369">
        <f>SUM(C20,C24,C26,C28,C30,C32,C22)</f>
        <v>14.940000000000001</v>
      </c>
      <c r="D34" s="369">
        <f>SUM(D20,D24,D26,D28,D30,D32,D22)</f>
        <v>15.12</v>
      </c>
      <c r="E34" s="369">
        <f>SUM(E20,E24,E26,E28,E30,E32,E22)</f>
        <v>15.64</v>
      </c>
      <c r="F34" s="369">
        <f>SUM(F20,F24,F26,F28,F30,F32,F22)</f>
        <v>14.940000000000001</v>
      </c>
      <c r="G34" s="368">
        <f>SUM(G20,G24,G26,G28,G30,G32,G22)</f>
        <v>15.12</v>
      </c>
      <c r="H34" s="367">
        <f>SUM(H20,H24,H26,H28,H30,H32,H22)</f>
        <v>273700</v>
      </c>
      <c r="I34" s="366">
        <f>SUM(I20,I24,I26,I28,I30,I32,I22)</f>
        <v>14600</v>
      </c>
      <c r="J34" s="366">
        <f>SUM(J20,J24,J26,J28,J30,J32,J22)</f>
        <v>4300</v>
      </c>
      <c r="K34" s="366">
        <f>SUM(K20,K24,K26,K28,K30,K32,K22)</f>
        <v>0</v>
      </c>
      <c r="L34" s="365">
        <f>SUM(H34:K34)</f>
        <v>292600</v>
      </c>
      <c r="M34" s="367">
        <f>SUM(M20,M24,M26,M28,M30,M32,M22)</f>
        <v>243386.57</v>
      </c>
      <c r="N34" s="366">
        <f>SUM(N20,N24,N26,N28,N30,N32,N22)</f>
        <v>14019.869999999999</v>
      </c>
      <c r="O34" s="366">
        <f>SUM(O20,O24,O26,O28,O30,O32,O22)</f>
        <v>3998.9800000000005</v>
      </c>
      <c r="P34" s="366">
        <f>SUM(P20,P24,P26,P28,P30,P32,P22)</f>
        <v>0</v>
      </c>
      <c r="Q34" s="366">
        <f>SUM(Q20,Q24,Q26,Q28,Q30,Q32,Q22)</f>
        <v>12075.21</v>
      </c>
      <c r="R34" s="366">
        <f>SUM(R20,R24,R26,R28,R30,R32,R22)</f>
        <v>0</v>
      </c>
      <c r="S34" s="365">
        <f>SUM(M34:R34)</f>
        <v>273480.63</v>
      </c>
    </row>
    <row r="35" spans="1:19" ht="13.5" thickBot="1">
      <c r="A35" s="364" t="s">
        <v>453</v>
      </c>
      <c r="B35" s="363">
        <f>SUM(B21,B25,B27,B29,B31,B23)</f>
        <v>1.78</v>
      </c>
      <c r="C35" s="362">
        <f>SUM(C21,C25,C27,C29,C31,C23)</f>
        <v>2.2000000000000002</v>
      </c>
      <c r="D35" s="362">
        <f>SUM(D21,D25,D27,D29,D31,D23)</f>
        <v>2.2000000000000002</v>
      </c>
      <c r="E35" s="362">
        <f>SUM(E21,E25,E27,E29,E31,E23)</f>
        <v>1.78</v>
      </c>
      <c r="F35" s="362">
        <f>SUM(F21,F25,F27,F29,F31,F23)</f>
        <v>2.2000000000000002</v>
      </c>
      <c r="G35" s="361">
        <f>SUM(G21,G25,G27,G29,G31,G23)</f>
        <v>2.2000000000000002</v>
      </c>
      <c r="H35" s="360">
        <f>SUM(H21,H25,H27,H29,H31,H23)</f>
        <v>32900</v>
      </c>
      <c r="I35" s="359">
        <f>SUM(I21,I25,I27,I29,I31,I23)</f>
        <v>0</v>
      </c>
      <c r="J35" s="359">
        <f>SUM(J21,J25,J27,J29,J31,J23)</f>
        <v>0</v>
      </c>
      <c r="K35" s="359">
        <f>SUM(K21,K25,K27,K29,K31,K23)</f>
        <v>0</v>
      </c>
      <c r="L35" s="337">
        <f>SUM(H35:K35)</f>
        <v>32900</v>
      </c>
      <c r="M35" s="360">
        <f>SUM(M21,M25,M27,M29,M31,M23)</f>
        <v>32900</v>
      </c>
      <c r="N35" s="359">
        <f>SUM(N21,N25,N27,N29,N31,N23)</f>
        <v>0</v>
      </c>
      <c r="O35" s="359">
        <f>SUM(O21,O25,O27,O29,O31,O23)</f>
        <v>0</v>
      </c>
      <c r="P35" s="359">
        <f>SUM(P21,P25,P27,P29,P31,P23)</f>
        <v>0</v>
      </c>
      <c r="Q35" s="359">
        <f>SUM(Q21,Q25,Q27,Q29,Q31,Q23)</f>
        <v>0</v>
      </c>
      <c r="R35" s="359">
        <f>SUM(R21,R25,R27,R29,R31,R23)</f>
        <v>0</v>
      </c>
      <c r="S35" s="337">
        <f>SUM(M35:R35)</f>
        <v>32900</v>
      </c>
    </row>
    <row r="36" spans="1:19" ht="12.75">
      <c r="A36" s="358" t="s">
        <v>452</v>
      </c>
      <c r="B36" s="357">
        <f>SUM(B20,B24,B26,B22)</f>
        <v>10.64</v>
      </c>
      <c r="C36" s="356">
        <f>SUM(C20,C24,C26,C22)</f>
        <v>9.9400000000000013</v>
      </c>
      <c r="D36" s="356">
        <f>SUM(D20,D24,D26,D22)</f>
        <v>10.119999999999999</v>
      </c>
      <c r="E36" s="356">
        <f>SUM(E20,E24,E26,E22)</f>
        <v>10.64</v>
      </c>
      <c r="F36" s="356">
        <f>SUM(F20,F24,F26,F22)</f>
        <v>9.9400000000000013</v>
      </c>
      <c r="G36" s="355">
        <f>SUM(G20,G24,G26,G22)</f>
        <v>10.119999999999999</v>
      </c>
      <c r="H36" s="354">
        <f>SUM(H20,H24,H26,H22)</f>
        <v>203500</v>
      </c>
      <c r="I36" s="353">
        <f>SUM(I20,I24,I26,I22)</f>
        <v>7000</v>
      </c>
      <c r="J36" s="353">
        <f>SUM(J20,J24,J26,J22)</f>
        <v>1000</v>
      </c>
      <c r="K36" s="353">
        <f>SUM(K20,K24,K26,K22)</f>
        <v>0</v>
      </c>
      <c r="L36" s="352">
        <f>SUM(H36:K36)</f>
        <v>211500</v>
      </c>
      <c r="M36" s="354">
        <f>SUM(M20,M24,M26,M22)</f>
        <v>179781.72999999998</v>
      </c>
      <c r="N36" s="353">
        <f>SUM(N20,N24,N26,N22)</f>
        <v>6512.84</v>
      </c>
      <c r="O36" s="353">
        <f>SUM(O20,O24,O26,O22)</f>
        <v>750.97</v>
      </c>
      <c r="P36" s="353">
        <f>SUM(P20,P24,P26,P22)</f>
        <v>0</v>
      </c>
      <c r="Q36" s="353">
        <f>SUM(Q20,Q24,Q26,Q22)</f>
        <v>8332.2899999999991</v>
      </c>
      <c r="R36" s="353">
        <f>SUM(R20,R24,R26,R22)</f>
        <v>0</v>
      </c>
      <c r="S36" s="352">
        <f>SUM(M36:R36)</f>
        <v>195377.83</v>
      </c>
    </row>
    <row r="37" spans="1:19" ht="12.75">
      <c r="A37" s="351" t="s">
        <v>450</v>
      </c>
      <c r="B37" s="349">
        <f>SUM(B21,B25,B27,B23)</f>
        <v>1.78</v>
      </c>
      <c r="C37" s="348">
        <f>SUM(C21,C25,C27,C23)</f>
        <v>2.2000000000000002</v>
      </c>
      <c r="D37" s="348">
        <f>SUM(D21,D25,D27,D23)</f>
        <v>2.2000000000000002</v>
      </c>
      <c r="E37" s="348">
        <f>SUM(E21,E25,E27,E23)</f>
        <v>1.78</v>
      </c>
      <c r="F37" s="348">
        <f>SUM(F21,F25,F27,F23)</f>
        <v>2.2000000000000002</v>
      </c>
      <c r="G37" s="347">
        <f>SUM(G21,G25,G27,G23)</f>
        <v>2.2000000000000002</v>
      </c>
      <c r="H37" s="346">
        <f>SUM(H21,H25,H27,H23)</f>
        <v>32900</v>
      </c>
      <c r="I37" s="345">
        <f>SUM(I21,I25,I27,I23)</f>
        <v>0</v>
      </c>
      <c r="J37" s="345">
        <f>SUM(J21,J25,J27,J23)</f>
        <v>0</v>
      </c>
      <c r="K37" s="345">
        <f>SUM(K21,K25,K27,K23)</f>
        <v>0</v>
      </c>
      <c r="L37" s="344">
        <f>SUM(H37:K37)</f>
        <v>32900</v>
      </c>
      <c r="M37" s="346">
        <f>SUM(M21,M25,M27,M23)</f>
        <v>32900</v>
      </c>
      <c r="N37" s="345">
        <f>SUM(N21,N25,N27,N23)</f>
        <v>0</v>
      </c>
      <c r="O37" s="345">
        <f>SUM(O21,O25,O27,O23)</f>
        <v>0</v>
      </c>
      <c r="P37" s="345">
        <f>SUM(P21,P25,P27,P23)</f>
        <v>0</v>
      </c>
      <c r="Q37" s="345">
        <f>SUM(Q21,Q25,Q27,Q23)</f>
        <v>0</v>
      </c>
      <c r="R37" s="345">
        <f>SUM(R21,R25,R27,R23)</f>
        <v>0</v>
      </c>
      <c r="S37" s="344">
        <f>SUM(M37:R37)</f>
        <v>32900</v>
      </c>
    </row>
    <row r="38" spans="1:19" ht="12.75">
      <c r="A38" s="350" t="s">
        <v>451</v>
      </c>
      <c r="B38" s="349">
        <f>SUM(B26,B28,B30)</f>
        <v>0</v>
      </c>
      <c r="C38" s="348">
        <f>SUM(C26,C28,C30)</f>
        <v>0</v>
      </c>
      <c r="D38" s="348">
        <f>SUM(D26,D28,D30)</f>
        <v>0</v>
      </c>
      <c r="E38" s="348">
        <f>SUM(E26,E28,E30)</f>
        <v>0</v>
      </c>
      <c r="F38" s="348">
        <f>SUM(F26,F28,F30)</f>
        <v>0</v>
      </c>
      <c r="G38" s="347">
        <f>SUM(G26,G28,G30)</f>
        <v>0</v>
      </c>
      <c r="H38" s="346">
        <f>SUM(H26,H28,H30)</f>
        <v>0</v>
      </c>
      <c r="I38" s="345">
        <f>SUM(I26,I28,I30)</f>
        <v>0</v>
      </c>
      <c r="J38" s="345">
        <f>SUM(J26,J28,J30)</f>
        <v>0</v>
      </c>
      <c r="K38" s="345">
        <f>SUM(K26,K28,K30)</f>
        <v>0</v>
      </c>
      <c r="L38" s="344">
        <f>SUM(H38:K38)</f>
        <v>0</v>
      </c>
      <c r="M38" s="346">
        <f>SUM(M26,M28,M30)</f>
        <v>0</v>
      </c>
      <c r="N38" s="345">
        <f>SUM(N26,N28,N30)</f>
        <v>0</v>
      </c>
      <c r="O38" s="345">
        <f>SUM(O26,O28,O30)</f>
        <v>0</v>
      </c>
      <c r="P38" s="345">
        <f>SUM(P26,P28,P30)</f>
        <v>0</v>
      </c>
      <c r="Q38" s="345">
        <f>SUM(Q26,Q28,Q30)</f>
        <v>0</v>
      </c>
      <c r="R38" s="345">
        <f>SUM(R26,R28,R30)</f>
        <v>0</v>
      </c>
      <c r="S38" s="344">
        <f>SUM(M38:R38)</f>
        <v>0</v>
      </c>
    </row>
    <row r="39" spans="1:19" ht="13.5" thickBot="1">
      <c r="A39" s="343" t="s">
        <v>450</v>
      </c>
      <c r="B39" s="342">
        <f>SUM(B27,B29,B31)</f>
        <v>0</v>
      </c>
      <c r="C39" s="341">
        <f>SUM(C27,C29,C31)</f>
        <v>0</v>
      </c>
      <c r="D39" s="341">
        <f>SUM(D27,D29,D31)</f>
        <v>0</v>
      </c>
      <c r="E39" s="341">
        <f>SUM(E27,E29,E31)</f>
        <v>0</v>
      </c>
      <c r="F39" s="341">
        <f>SUM(F27,F29,F31)</f>
        <v>0</v>
      </c>
      <c r="G39" s="340">
        <f>SUM(G27,G29,G31)</f>
        <v>0</v>
      </c>
      <c r="H39" s="339">
        <f>SUM(H27,H29,H31)</f>
        <v>0</v>
      </c>
      <c r="I39" s="338">
        <f>SUM(I27,I29,I31)</f>
        <v>0</v>
      </c>
      <c r="J39" s="338">
        <f>SUM(J27,J29,J31)</f>
        <v>0</v>
      </c>
      <c r="K39" s="338">
        <f>SUM(K27,K29,K31)</f>
        <v>0</v>
      </c>
      <c r="L39" s="337">
        <f>SUM(H39:K39)</f>
        <v>0</v>
      </c>
      <c r="M39" s="339">
        <f>SUM(M27,M29,M31)</f>
        <v>0</v>
      </c>
      <c r="N39" s="338">
        <f>SUM(N27,N29,N31)</f>
        <v>0</v>
      </c>
      <c r="O39" s="338">
        <f>SUM(O27,O29,O31)</f>
        <v>0</v>
      </c>
      <c r="P39" s="338">
        <f>SUM(P27,P29,P31)</f>
        <v>0</v>
      </c>
      <c r="Q39" s="338">
        <f>SUM(Q27,Q29,Q31)</f>
        <v>0</v>
      </c>
      <c r="R39" s="338">
        <f>SUM(R27,R29,R31)</f>
        <v>0</v>
      </c>
      <c r="S39" s="337">
        <f>SUM(M39:R39)</f>
        <v>0</v>
      </c>
    </row>
    <row r="40" spans="1:19" ht="12.75" customHeight="1"/>
    <row r="41" spans="1:19" ht="12.75">
      <c r="A41" s="334" t="s">
        <v>449</v>
      </c>
      <c r="B41" s="334"/>
      <c r="C41" s="334"/>
      <c r="D41" s="331"/>
      <c r="E41" s="335"/>
      <c r="F41" s="335"/>
      <c r="G41" s="335"/>
      <c r="H41" s="335"/>
      <c r="I41" s="335"/>
      <c r="J41" s="334"/>
      <c r="K41" s="640" t="s">
        <v>331</v>
      </c>
      <c r="L41" s="640"/>
      <c r="M41" s="640"/>
      <c r="N41" s="640"/>
      <c r="O41" s="640"/>
      <c r="P41" s="640"/>
      <c r="Q41" s="331"/>
      <c r="R41" s="331"/>
      <c r="S41" s="331"/>
    </row>
    <row r="42" spans="1:19" ht="12.75" customHeight="1">
      <c r="A42" s="612"/>
      <c r="B42" s="612"/>
      <c r="C42" s="453"/>
      <c r="D42" s="331"/>
      <c r="E42" s="331"/>
      <c r="F42" s="641" t="s">
        <v>227</v>
      </c>
      <c r="G42" s="641"/>
      <c r="H42" s="641"/>
      <c r="I42" s="333"/>
      <c r="J42" s="333"/>
      <c r="K42" s="333"/>
      <c r="L42" s="333"/>
      <c r="M42" s="332" t="s">
        <v>228</v>
      </c>
      <c r="N42" s="332"/>
      <c r="O42" s="453"/>
      <c r="P42" s="331"/>
      <c r="Q42" s="331"/>
      <c r="R42" s="331"/>
      <c r="S42" s="331"/>
    </row>
    <row r="43" spans="1:19" ht="12.75">
      <c r="A43" s="453"/>
      <c r="B43" s="453"/>
      <c r="C43" s="453"/>
      <c r="D43" s="331"/>
      <c r="E43" s="331"/>
      <c r="F43" s="331"/>
      <c r="G43" s="331"/>
      <c r="H43" s="453"/>
      <c r="I43" s="331"/>
      <c r="J43" s="331"/>
      <c r="K43" s="336"/>
      <c r="L43" s="336"/>
      <c r="M43" s="453"/>
      <c r="N43" s="453"/>
      <c r="O43" s="453"/>
      <c r="P43" s="331"/>
      <c r="Q43" s="331"/>
      <c r="R43" s="331"/>
      <c r="S43" s="331"/>
    </row>
    <row r="44" spans="1:19" ht="25.5" customHeight="1">
      <c r="A44" s="334" t="s">
        <v>229</v>
      </c>
      <c r="B44" s="334"/>
      <c r="C44" s="334"/>
      <c r="D44" s="331"/>
      <c r="E44" s="335"/>
      <c r="F44" s="335"/>
      <c r="G44" s="335"/>
      <c r="H44" s="335"/>
      <c r="I44" s="335"/>
      <c r="J44" s="334"/>
      <c r="K44" s="640" t="s">
        <v>448</v>
      </c>
      <c r="L44" s="640"/>
      <c r="M44" s="640"/>
      <c r="N44" s="640"/>
      <c r="O44" s="640"/>
      <c r="P44" s="640"/>
      <c r="Q44" s="331"/>
      <c r="R44" s="331"/>
      <c r="S44" s="331"/>
    </row>
    <row r="45" spans="1:19" ht="12.75">
      <c r="A45" s="612"/>
      <c r="B45" s="612"/>
      <c r="C45" s="453"/>
      <c r="D45" s="331"/>
      <c r="E45" s="331"/>
      <c r="F45" s="641" t="s">
        <v>227</v>
      </c>
      <c r="G45" s="641"/>
      <c r="H45" s="641"/>
      <c r="I45" s="333"/>
      <c r="J45" s="333"/>
      <c r="K45" s="333"/>
      <c r="L45" s="333"/>
      <c r="M45" s="332" t="s">
        <v>228</v>
      </c>
      <c r="N45" s="332"/>
      <c r="O45" s="453"/>
      <c r="P45" s="331"/>
      <c r="Q45" s="331"/>
      <c r="R45" s="331"/>
      <c r="S45" s="331"/>
    </row>
    <row r="46" spans="1:19">
      <c r="A46" s="331"/>
      <c r="B46" s="331"/>
      <c r="C46" s="331"/>
      <c r="D46" s="331"/>
      <c r="E46" s="331"/>
      <c r="F46" s="331"/>
      <c r="G46" s="331"/>
      <c r="H46" s="331"/>
      <c r="I46" s="331"/>
      <c r="J46" s="331"/>
      <c r="K46" s="331"/>
      <c r="L46" s="331"/>
      <c r="M46" s="331"/>
      <c r="N46" s="331"/>
      <c r="O46" s="331"/>
      <c r="P46" s="331"/>
      <c r="Q46" s="331"/>
      <c r="R46" s="331"/>
      <c r="S46" s="331"/>
    </row>
    <row r="48" spans="1:19">
      <c r="A48" s="330" t="s">
        <v>447</v>
      </c>
    </row>
  </sheetData>
  <mergeCells count="37">
    <mergeCell ref="R12:S12"/>
    <mergeCell ref="A16:A18"/>
    <mergeCell ref="B16:G16"/>
    <mergeCell ref="H16:L16"/>
    <mergeCell ref="M16:S16"/>
    <mergeCell ref="B17:D17"/>
    <mergeCell ref="E17:G17"/>
    <mergeCell ref="H17:H18"/>
    <mergeCell ref="I17:I18"/>
    <mergeCell ref="O17:O18"/>
    <mergeCell ref="M17:M18"/>
    <mergeCell ref="N17:N18"/>
    <mergeCell ref="B10:C10"/>
    <mergeCell ref="J10:K10"/>
    <mergeCell ref="J12:O12"/>
    <mergeCell ref="P12:Q12"/>
    <mergeCell ref="P17:P18"/>
    <mergeCell ref="K41:P41"/>
    <mergeCell ref="R17:R18"/>
    <mergeCell ref="S17:S18"/>
    <mergeCell ref="J9:K9"/>
    <mergeCell ref="E8:L8"/>
    <mergeCell ref="I13:O13"/>
    <mergeCell ref="Q17:Q18"/>
    <mergeCell ref="J17:J18"/>
    <mergeCell ref="K17:K18"/>
    <mergeCell ref="L17:L18"/>
    <mergeCell ref="A42:B42"/>
    <mergeCell ref="F42:H42"/>
    <mergeCell ref="K44:P44"/>
    <mergeCell ref="A45:B45"/>
    <mergeCell ref="F45:H45"/>
    <mergeCell ref="B2:M2"/>
    <mergeCell ref="A5:S5"/>
    <mergeCell ref="J6:M6"/>
    <mergeCell ref="D7:L7"/>
    <mergeCell ref="N1:S2"/>
  </mergeCells>
  <dataValidations count="1">
    <dataValidation type="whole" allowBlank="1" showInputMessage="1" showErrorMessage="1" error="1&lt;=kodas&lt;5501" sqref="Q10:Q11 Q13" xr:uid="{00000000-0002-0000-0D00-000000000000}">
      <formula1>1</formula1>
      <formula2>5501</formula2>
    </dataValidation>
  </dataValidations>
  <printOptions horizontalCentered="1" verticalCentered="1"/>
  <pageMargins left="0.31496062992125984" right="0.11811023622047245" top="0.55118110236220474" bottom="0.15748031496062992" header="0" footer="0"/>
  <pageSetup paperSize="9" scale="80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D1CDB-A0EA-4690-94AF-443E47F2DA80}">
  <dimension ref="A1:S48"/>
  <sheetViews>
    <sheetView tabSelected="1" zoomScaleNormal="100" workbookViewId="0">
      <selection activeCell="Y30" sqref="Y30"/>
    </sheetView>
  </sheetViews>
  <sheetFormatPr defaultColWidth="9.140625" defaultRowHeight="12"/>
  <cols>
    <col min="1" max="1" width="31.140625" style="330" customWidth="1"/>
    <col min="2" max="2" width="7.85546875" style="330" customWidth="1"/>
    <col min="3" max="4" width="8.140625" style="330" customWidth="1"/>
    <col min="5" max="5" width="7.5703125" style="330" customWidth="1"/>
    <col min="6" max="7" width="7.42578125" style="330" customWidth="1"/>
    <col min="8" max="8" width="8.42578125" style="330" customWidth="1"/>
    <col min="9" max="9" width="8.140625" style="330" customWidth="1"/>
    <col min="10" max="10" width="6" style="330" customWidth="1"/>
    <col min="11" max="11" width="8.140625" style="330" customWidth="1"/>
    <col min="12" max="12" width="9.7109375" style="330" customWidth="1"/>
    <col min="13" max="13" width="8.28515625" style="330" customWidth="1"/>
    <col min="14" max="14" width="9.140625" style="330"/>
    <col min="15" max="15" width="6" style="330" customWidth="1"/>
    <col min="16" max="16" width="7.5703125" style="330" customWidth="1"/>
    <col min="17" max="17" width="5.140625" style="330" customWidth="1"/>
    <col min="18" max="18" width="5.28515625" style="330" customWidth="1"/>
    <col min="19" max="19" width="9.7109375" style="330" customWidth="1"/>
    <col min="20" max="16384" width="9.140625" style="330"/>
  </cols>
  <sheetData>
    <row r="1" spans="1:19" ht="12.75" customHeight="1">
      <c r="A1" s="331"/>
      <c r="B1" s="331"/>
      <c r="C1" s="331"/>
      <c r="D1" s="331"/>
      <c r="E1" s="331"/>
      <c r="F1" s="331"/>
      <c r="G1" s="331"/>
      <c r="H1" s="331"/>
      <c r="I1" s="331"/>
      <c r="J1" s="331"/>
      <c r="K1" s="331"/>
      <c r="L1" s="331"/>
      <c r="M1" s="331"/>
      <c r="N1" s="616" t="s">
        <v>495</v>
      </c>
      <c r="O1" s="616"/>
      <c r="P1" s="616"/>
      <c r="Q1" s="616"/>
      <c r="R1" s="616"/>
      <c r="S1" s="616"/>
    </row>
    <row r="2" spans="1:19" ht="18" customHeight="1">
      <c r="A2" s="331"/>
      <c r="B2" s="617" t="s">
        <v>289</v>
      </c>
      <c r="C2" s="617"/>
      <c r="D2" s="617"/>
      <c r="E2" s="617"/>
      <c r="F2" s="617"/>
      <c r="G2" s="617"/>
      <c r="H2" s="617"/>
      <c r="I2" s="617"/>
      <c r="J2" s="617"/>
      <c r="K2" s="617"/>
      <c r="L2" s="617"/>
      <c r="M2" s="617"/>
      <c r="N2" s="616"/>
      <c r="O2" s="616"/>
      <c r="P2" s="616"/>
      <c r="Q2" s="616"/>
      <c r="R2" s="616"/>
      <c r="S2" s="616"/>
    </row>
    <row r="3" spans="1:19" ht="9.75" customHeight="1">
      <c r="A3" s="331"/>
      <c r="B3" s="331"/>
      <c r="C3" s="331"/>
      <c r="D3" s="331"/>
      <c r="E3" s="331"/>
      <c r="F3" s="331"/>
      <c r="G3" s="331"/>
      <c r="H3" s="331" t="s">
        <v>494</v>
      </c>
      <c r="I3" s="446"/>
      <c r="J3" s="446"/>
      <c r="K3" s="446"/>
      <c r="L3" s="446"/>
      <c r="M3" s="446"/>
      <c r="N3" s="445"/>
      <c r="O3" s="445"/>
      <c r="P3" s="445"/>
      <c r="Q3" s="445"/>
      <c r="R3" s="445"/>
      <c r="S3" s="445"/>
    </row>
    <row r="4" spans="1:19" ht="0.75" customHeight="1">
      <c r="A4" s="331"/>
      <c r="B4" s="331"/>
      <c r="C4" s="331"/>
      <c r="D4" s="331"/>
      <c r="E4" s="331"/>
      <c r="F4" s="331"/>
      <c r="G4" s="331"/>
      <c r="H4" s="331"/>
      <c r="I4" s="446"/>
      <c r="J4" s="446"/>
      <c r="K4" s="446"/>
      <c r="L4" s="446"/>
      <c r="M4" s="446"/>
      <c r="N4" s="445"/>
      <c r="O4" s="445"/>
      <c r="P4" s="445"/>
      <c r="Q4" s="445"/>
      <c r="R4" s="445"/>
      <c r="S4" s="445"/>
    </row>
    <row r="5" spans="1:19" ht="26.25" customHeight="1">
      <c r="A5" s="618" t="s">
        <v>493</v>
      </c>
      <c r="B5" s="618"/>
      <c r="C5" s="618"/>
      <c r="D5" s="618"/>
      <c r="E5" s="618"/>
      <c r="F5" s="618"/>
      <c r="G5" s="618"/>
      <c r="H5" s="618"/>
      <c r="I5" s="618"/>
      <c r="J5" s="618"/>
      <c r="K5" s="618"/>
      <c r="L5" s="618"/>
      <c r="M5" s="618"/>
      <c r="N5" s="618"/>
      <c r="O5" s="618"/>
      <c r="P5" s="618"/>
      <c r="Q5" s="618"/>
      <c r="R5" s="618"/>
      <c r="S5" s="618"/>
    </row>
    <row r="6" spans="1:19" ht="3" customHeight="1">
      <c r="A6" s="444"/>
      <c r="B6" s="444"/>
      <c r="C6" s="444"/>
      <c r="D6" s="444"/>
      <c r="E6" s="444"/>
      <c r="F6" s="444"/>
      <c r="G6" s="444"/>
      <c r="H6" s="444"/>
      <c r="I6" s="444"/>
      <c r="J6" s="619"/>
      <c r="K6" s="619"/>
      <c r="L6" s="619"/>
      <c r="M6" s="619"/>
      <c r="N6" s="444"/>
      <c r="O6" s="444"/>
      <c r="P6" s="444"/>
      <c r="Q6" s="444"/>
      <c r="R6" s="444"/>
      <c r="S6" s="444"/>
    </row>
    <row r="7" spans="1:19" ht="12" customHeight="1">
      <c r="A7" s="457"/>
      <c r="B7" s="457"/>
      <c r="C7" s="457"/>
      <c r="D7" s="619" t="s">
        <v>492</v>
      </c>
      <c r="E7" s="619"/>
      <c r="F7" s="619"/>
      <c r="G7" s="619"/>
      <c r="H7" s="619"/>
      <c r="I7" s="619"/>
      <c r="J7" s="619"/>
      <c r="K7" s="619"/>
      <c r="L7" s="619"/>
      <c r="M7" s="443"/>
      <c r="N7" s="457"/>
      <c r="O7" s="457"/>
      <c r="P7" s="457"/>
      <c r="Q7" s="457"/>
      <c r="R7" s="457"/>
      <c r="S7" s="457"/>
    </row>
    <row r="8" spans="1:19" ht="8.25" customHeight="1">
      <c r="A8" s="457"/>
      <c r="B8" s="457"/>
      <c r="C8" s="457"/>
      <c r="D8" s="457"/>
      <c r="E8" s="611" t="s">
        <v>491</v>
      </c>
      <c r="F8" s="611"/>
      <c r="G8" s="611"/>
      <c r="H8" s="611"/>
      <c r="I8" s="611"/>
      <c r="J8" s="611"/>
      <c r="K8" s="611"/>
      <c r="L8" s="611"/>
      <c r="M8" s="443"/>
      <c r="N8" s="457"/>
      <c r="O8" s="457"/>
      <c r="P8" s="457"/>
      <c r="Q8" s="457"/>
      <c r="R8" s="457"/>
      <c r="S8" s="457"/>
    </row>
    <row r="9" spans="1:19" ht="0.75" customHeight="1">
      <c r="A9" s="442"/>
      <c r="B9" s="453"/>
      <c r="C9" s="453"/>
      <c r="D9" s="453"/>
      <c r="E9" s="453"/>
      <c r="F9" s="453"/>
      <c r="G9" s="453"/>
      <c r="H9" s="336"/>
      <c r="I9" s="336"/>
      <c r="J9" s="612"/>
      <c r="K9" s="612"/>
      <c r="L9" s="331"/>
      <c r="M9" s="331"/>
      <c r="N9" s="457"/>
      <c r="O9" s="457"/>
      <c r="P9" s="457"/>
      <c r="Q9" s="457"/>
      <c r="R9" s="457"/>
      <c r="S9" s="457"/>
    </row>
    <row r="10" spans="1:19" ht="12.75" customHeight="1">
      <c r="A10" s="336"/>
      <c r="B10" s="613" t="s">
        <v>474</v>
      </c>
      <c r="C10" s="614"/>
      <c r="D10" s="441" t="s">
        <v>490</v>
      </c>
      <c r="E10" s="440"/>
      <c r="F10" s="434"/>
      <c r="G10" s="434"/>
      <c r="H10" s="336"/>
      <c r="I10" s="336"/>
      <c r="J10" s="615"/>
      <c r="K10" s="615"/>
      <c r="L10" s="331"/>
      <c r="M10" s="331"/>
      <c r="N10" s="331"/>
      <c r="O10" s="331"/>
      <c r="P10" s="331"/>
      <c r="Q10" s="428"/>
      <c r="R10" s="428"/>
      <c r="S10" s="428"/>
    </row>
    <row r="11" spans="1:19" ht="21.75" customHeight="1">
      <c r="A11" s="439" t="s">
        <v>489</v>
      </c>
      <c r="B11" s="438" t="s">
        <v>465</v>
      </c>
      <c r="C11" s="438" t="s">
        <v>488</v>
      </c>
      <c r="D11" s="437" t="s">
        <v>487</v>
      </c>
      <c r="E11" s="436" t="s">
        <v>486</v>
      </c>
      <c r="F11" s="435"/>
      <c r="G11" s="434"/>
      <c r="H11" s="336"/>
      <c r="I11" s="336"/>
      <c r="J11" s="456"/>
      <c r="K11" s="456"/>
      <c r="L11" s="331"/>
      <c r="M11" s="331"/>
      <c r="N11" s="331"/>
      <c r="O11" s="331"/>
      <c r="P11" s="331"/>
      <c r="Q11" s="428"/>
      <c r="R11" s="428"/>
      <c r="S11" s="428"/>
    </row>
    <row r="12" spans="1:19" ht="14.25" customHeight="1">
      <c r="A12" s="427" t="s">
        <v>485</v>
      </c>
      <c r="B12" s="433">
        <v>1</v>
      </c>
      <c r="C12" s="433">
        <v>1</v>
      </c>
      <c r="D12" s="432" t="s">
        <v>484</v>
      </c>
      <c r="E12" s="431" t="s">
        <v>484</v>
      </c>
      <c r="F12" s="453"/>
      <c r="G12" s="453"/>
      <c r="H12" s="336"/>
      <c r="I12" s="430" t="s">
        <v>483</v>
      </c>
      <c r="J12" s="620"/>
      <c r="K12" s="620"/>
      <c r="L12" s="620"/>
      <c r="M12" s="620"/>
      <c r="N12" s="620"/>
      <c r="O12" s="620"/>
      <c r="P12" s="612"/>
      <c r="Q12" s="612"/>
      <c r="R12" s="636">
        <v>9</v>
      </c>
      <c r="S12" s="637"/>
    </row>
    <row r="13" spans="1:19" ht="14.25" customHeight="1">
      <c r="A13" s="427" t="s">
        <v>482</v>
      </c>
      <c r="B13" s="426">
        <v>14</v>
      </c>
      <c r="C13" s="426">
        <v>14</v>
      </c>
      <c r="D13" s="429">
        <v>14</v>
      </c>
      <c r="E13" s="425">
        <v>14</v>
      </c>
      <c r="F13" s="424"/>
      <c r="G13" s="424"/>
      <c r="H13" s="336"/>
      <c r="I13" s="621" t="s">
        <v>239</v>
      </c>
      <c r="J13" s="621"/>
      <c r="K13" s="621"/>
      <c r="L13" s="621"/>
      <c r="M13" s="621"/>
      <c r="N13" s="621"/>
      <c r="O13" s="621"/>
      <c r="P13" s="331"/>
      <c r="Q13" s="428"/>
      <c r="R13" s="428"/>
      <c r="S13" s="428"/>
    </row>
    <row r="14" spans="1:19" ht="14.25" customHeight="1">
      <c r="A14" s="427" t="s">
        <v>481</v>
      </c>
      <c r="B14" s="426">
        <v>216</v>
      </c>
      <c r="C14" s="426">
        <v>254</v>
      </c>
      <c r="D14" s="426">
        <v>229</v>
      </c>
      <c r="E14" s="425">
        <v>229</v>
      </c>
      <c r="F14" s="424"/>
      <c r="G14" s="424"/>
      <c r="H14" s="336"/>
      <c r="I14" s="417" t="s">
        <v>480</v>
      </c>
      <c r="J14" s="417"/>
      <c r="K14" s="423"/>
      <c r="L14" s="423"/>
      <c r="M14" s="416"/>
      <c r="N14" s="336"/>
      <c r="O14" s="336"/>
      <c r="P14" s="422">
        <v>1</v>
      </c>
      <c r="Q14" s="422">
        <v>3</v>
      </c>
      <c r="R14" s="421">
        <v>2</v>
      </c>
      <c r="S14" s="421">
        <v>9</v>
      </c>
    </row>
    <row r="15" spans="1:19" ht="4.5" customHeight="1" thickBot="1">
      <c r="A15" s="420"/>
      <c r="B15" s="419"/>
      <c r="C15" s="419"/>
      <c r="D15" s="418"/>
      <c r="E15" s="417"/>
      <c r="F15" s="417"/>
      <c r="G15" s="417"/>
      <c r="H15" s="416"/>
      <c r="I15" s="336"/>
      <c r="J15" s="336"/>
      <c r="K15" s="336"/>
      <c r="L15" s="331"/>
      <c r="M15" s="415"/>
      <c r="N15" s="331"/>
      <c r="O15" s="331"/>
      <c r="P15" s="331"/>
      <c r="Q15" s="415"/>
      <c r="R15" s="415"/>
      <c r="S15" s="415"/>
    </row>
    <row r="16" spans="1:19" ht="13.5" customHeight="1">
      <c r="A16" s="622" t="s">
        <v>479</v>
      </c>
      <c r="B16" s="624" t="s">
        <v>478</v>
      </c>
      <c r="C16" s="625"/>
      <c r="D16" s="625"/>
      <c r="E16" s="625"/>
      <c r="F16" s="625"/>
      <c r="G16" s="626"/>
      <c r="H16" s="627" t="s">
        <v>477</v>
      </c>
      <c r="I16" s="628"/>
      <c r="J16" s="628"/>
      <c r="K16" s="628"/>
      <c r="L16" s="629"/>
      <c r="M16" s="627" t="s">
        <v>476</v>
      </c>
      <c r="N16" s="628"/>
      <c r="O16" s="628"/>
      <c r="P16" s="628"/>
      <c r="Q16" s="628"/>
      <c r="R16" s="628"/>
      <c r="S16" s="629"/>
    </row>
    <row r="17" spans="1:19" ht="13.5" customHeight="1">
      <c r="A17" s="623"/>
      <c r="B17" s="630" t="s">
        <v>475</v>
      </c>
      <c r="C17" s="631"/>
      <c r="D17" s="631"/>
      <c r="E17" s="632" t="s">
        <v>474</v>
      </c>
      <c r="F17" s="633"/>
      <c r="G17" s="634"/>
      <c r="H17" s="635" t="s">
        <v>472</v>
      </c>
      <c r="I17" s="642" t="s">
        <v>471</v>
      </c>
      <c r="J17" s="642" t="s">
        <v>470</v>
      </c>
      <c r="K17" s="643" t="s">
        <v>473</v>
      </c>
      <c r="L17" s="644" t="s">
        <v>293</v>
      </c>
      <c r="M17" s="635" t="s">
        <v>472</v>
      </c>
      <c r="N17" s="642" t="s">
        <v>471</v>
      </c>
      <c r="O17" s="642" t="s">
        <v>470</v>
      </c>
      <c r="P17" s="643" t="s">
        <v>469</v>
      </c>
      <c r="Q17" s="642" t="s">
        <v>468</v>
      </c>
      <c r="R17" s="642" t="s">
        <v>467</v>
      </c>
      <c r="S17" s="638" t="s">
        <v>293</v>
      </c>
    </row>
    <row r="18" spans="1:19" ht="70.5" customHeight="1">
      <c r="A18" s="623"/>
      <c r="B18" s="455" t="s">
        <v>465</v>
      </c>
      <c r="C18" s="454" t="s">
        <v>464</v>
      </c>
      <c r="D18" s="454" t="s">
        <v>466</v>
      </c>
      <c r="E18" s="414" t="s">
        <v>465</v>
      </c>
      <c r="F18" s="454" t="s">
        <v>464</v>
      </c>
      <c r="G18" s="413" t="s">
        <v>463</v>
      </c>
      <c r="H18" s="635"/>
      <c r="I18" s="642"/>
      <c r="J18" s="642"/>
      <c r="K18" s="643"/>
      <c r="L18" s="644"/>
      <c r="M18" s="635"/>
      <c r="N18" s="642"/>
      <c r="O18" s="642"/>
      <c r="P18" s="643"/>
      <c r="Q18" s="642"/>
      <c r="R18" s="642"/>
      <c r="S18" s="639"/>
    </row>
    <row r="19" spans="1:19" ht="10.5" customHeight="1">
      <c r="A19" s="412">
        <v>1</v>
      </c>
      <c r="B19" s="411">
        <v>2</v>
      </c>
      <c r="C19" s="452">
        <v>3</v>
      </c>
      <c r="D19" s="452">
        <v>4</v>
      </c>
      <c r="E19" s="408">
        <v>5</v>
      </c>
      <c r="F19" s="452">
        <v>6</v>
      </c>
      <c r="G19" s="410">
        <v>7</v>
      </c>
      <c r="H19" s="409">
        <v>8</v>
      </c>
      <c r="I19" s="408">
        <v>9</v>
      </c>
      <c r="J19" s="408">
        <v>10</v>
      </c>
      <c r="K19" s="408">
        <v>11</v>
      </c>
      <c r="L19" s="407">
        <v>12</v>
      </c>
      <c r="M19" s="409">
        <v>13</v>
      </c>
      <c r="N19" s="408">
        <v>14</v>
      </c>
      <c r="O19" s="408">
        <v>15</v>
      </c>
      <c r="P19" s="408">
        <v>16</v>
      </c>
      <c r="Q19" s="408">
        <v>17</v>
      </c>
      <c r="R19" s="408">
        <v>18</v>
      </c>
      <c r="S19" s="407">
        <v>19</v>
      </c>
    </row>
    <row r="20" spans="1:19" ht="21" customHeight="1">
      <c r="A20" s="406" t="s">
        <v>462</v>
      </c>
      <c r="B20" s="405"/>
      <c r="C20" s="400"/>
      <c r="D20" s="400"/>
      <c r="E20" s="401"/>
      <c r="F20" s="400"/>
      <c r="G20" s="399"/>
      <c r="H20" s="402"/>
      <c r="I20" s="400"/>
      <c r="J20" s="400"/>
      <c r="K20" s="400"/>
      <c r="L20" s="448">
        <v>0</v>
      </c>
      <c r="M20" s="402"/>
      <c r="N20" s="400"/>
      <c r="O20" s="400"/>
      <c r="P20" s="400"/>
      <c r="Q20" s="400"/>
      <c r="R20" s="400"/>
      <c r="S20" s="448">
        <v>0</v>
      </c>
    </row>
    <row r="21" spans="1:19" ht="14.25" customHeight="1">
      <c r="A21" s="403" t="s">
        <v>460</v>
      </c>
      <c r="B21" s="402"/>
      <c r="C21" s="400"/>
      <c r="D21" s="400"/>
      <c r="E21" s="401"/>
      <c r="F21" s="400"/>
      <c r="G21" s="399"/>
      <c r="H21" s="402"/>
      <c r="I21" s="400"/>
      <c r="J21" s="400"/>
      <c r="K21" s="400"/>
      <c r="L21" s="448">
        <v>0</v>
      </c>
      <c r="M21" s="402"/>
      <c r="N21" s="400"/>
      <c r="O21" s="400"/>
      <c r="P21" s="400"/>
      <c r="Q21" s="400"/>
      <c r="R21" s="400"/>
      <c r="S21" s="448">
        <v>0</v>
      </c>
    </row>
    <row r="22" spans="1:19" ht="14.25" customHeight="1">
      <c r="A22" s="404" t="s">
        <v>461</v>
      </c>
      <c r="B22" s="402"/>
      <c r="C22" s="400"/>
      <c r="D22" s="400"/>
      <c r="E22" s="401"/>
      <c r="F22" s="400"/>
      <c r="G22" s="399"/>
      <c r="H22" s="402"/>
      <c r="I22" s="400"/>
      <c r="J22" s="400"/>
      <c r="K22" s="400"/>
      <c r="L22" s="448">
        <v>0</v>
      </c>
      <c r="M22" s="402"/>
      <c r="N22" s="400"/>
      <c r="O22" s="400"/>
      <c r="P22" s="400"/>
      <c r="Q22" s="401"/>
      <c r="R22" s="401"/>
      <c r="S22" s="448">
        <v>0</v>
      </c>
    </row>
    <row r="23" spans="1:19" ht="14.25" customHeight="1">
      <c r="A23" s="403" t="s">
        <v>460</v>
      </c>
      <c r="B23" s="402"/>
      <c r="C23" s="400"/>
      <c r="D23" s="400"/>
      <c r="E23" s="401"/>
      <c r="F23" s="400"/>
      <c r="G23" s="399"/>
      <c r="H23" s="402"/>
      <c r="I23" s="400"/>
      <c r="J23" s="400"/>
      <c r="K23" s="400"/>
      <c r="L23" s="448">
        <v>0</v>
      </c>
      <c r="M23" s="402"/>
      <c r="N23" s="400"/>
      <c r="O23" s="400"/>
      <c r="P23" s="400"/>
      <c r="Q23" s="401"/>
      <c r="R23" s="401"/>
      <c r="S23" s="448">
        <v>0</v>
      </c>
    </row>
    <row r="24" spans="1:19" ht="14.25" customHeight="1">
      <c r="A24" s="393" t="s">
        <v>459</v>
      </c>
      <c r="B24" s="392"/>
      <c r="C24" s="389"/>
      <c r="D24" s="391"/>
      <c r="E24" s="390"/>
      <c r="F24" s="389"/>
      <c r="G24" s="388"/>
      <c r="H24" s="402"/>
      <c r="I24" s="389"/>
      <c r="J24" s="389"/>
      <c r="K24" s="391"/>
      <c r="L24" s="448">
        <v>0</v>
      </c>
      <c r="M24" s="402"/>
      <c r="N24" s="389"/>
      <c r="O24" s="389"/>
      <c r="P24" s="389"/>
      <c r="Q24" s="390"/>
      <c r="R24" s="390"/>
      <c r="S24" s="448">
        <v>0</v>
      </c>
    </row>
    <row r="25" spans="1:19" ht="14.25" customHeight="1">
      <c r="A25" s="394" t="s">
        <v>450</v>
      </c>
      <c r="B25" s="392"/>
      <c r="C25" s="389"/>
      <c r="D25" s="391"/>
      <c r="E25" s="390"/>
      <c r="F25" s="389"/>
      <c r="G25" s="388"/>
      <c r="H25" s="402"/>
      <c r="I25" s="389"/>
      <c r="J25" s="389"/>
      <c r="K25" s="391"/>
      <c r="L25" s="448">
        <v>0</v>
      </c>
      <c r="M25" s="402"/>
      <c r="N25" s="389"/>
      <c r="O25" s="389"/>
      <c r="P25" s="389"/>
      <c r="Q25" s="390"/>
      <c r="R25" s="390"/>
      <c r="S25" s="448">
        <v>0</v>
      </c>
    </row>
    <row r="26" spans="1:19" ht="14.25" customHeight="1">
      <c r="A26" s="396" t="s">
        <v>458</v>
      </c>
      <c r="B26" s="392"/>
      <c r="C26" s="389"/>
      <c r="D26" s="391"/>
      <c r="E26" s="390"/>
      <c r="F26" s="389"/>
      <c r="G26" s="388"/>
      <c r="H26" s="402"/>
      <c r="I26" s="389"/>
      <c r="J26" s="389"/>
      <c r="K26" s="391"/>
      <c r="L26" s="448">
        <v>0</v>
      </c>
      <c r="M26" s="402"/>
      <c r="N26" s="389"/>
      <c r="O26" s="389"/>
      <c r="P26" s="389"/>
      <c r="Q26" s="390"/>
      <c r="R26" s="390"/>
      <c r="S26" s="448">
        <v>0</v>
      </c>
    </row>
    <row r="27" spans="1:19" ht="14.25" customHeight="1">
      <c r="A27" s="394" t="s">
        <v>450</v>
      </c>
      <c r="B27" s="392"/>
      <c r="C27" s="389"/>
      <c r="D27" s="391"/>
      <c r="E27" s="390"/>
      <c r="F27" s="389"/>
      <c r="G27" s="388"/>
      <c r="H27" s="402"/>
      <c r="I27" s="389"/>
      <c r="J27" s="389"/>
      <c r="K27" s="391"/>
      <c r="L27" s="448">
        <v>0</v>
      </c>
      <c r="M27" s="402"/>
      <c r="N27" s="389"/>
      <c r="O27" s="389"/>
      <c r="P27" s="389"/>
      <c r="Q27" s="390"/>
      <c r="R27" s="390"/>
      <c r="S27" s="448">
        <v>0</v>
      </c>
    </row>
    <row r="28" spans="1:19" ht="14.25" customHeight="1">
      <c r="A28" s="393" t="s">
        <v>457</v>
      </c>
      <c r="B28" s="392"/>
      <c r="C28" s="389"/>
      <c r="D28" s="391"/>
      <c r="E28" s="390"/>
      <c r="F28" s="389"/>
      <c r="G28" s="388"/>
      <c r="H28" s="402"/>
      <c r="I28" s="389"/>
      <c r="J28" s="389"/>
      <c r="K28" s="391"/>
      <c r="L28" s="448">
        <f>SUM(H28:K28)</f>
        <v>0</v>
      </c>
      <c r="M28" s="402"/>
      <c r="N28" s="389"/>
      <c r="O28" s="389"/>
      <c r="P28" s="389"/>
      <c r="Q28" s="390"/>
      <c r="R28" s="390"/>
      <c r="S28" s="448">
        <f>SUM(M28:R28)</f>
        <v>0</v>
      </c>
    </row>
    <row r="29" spans="1:19" ht="14.25" customHeight="1">
      <c r="A29" s="394" t="s">
        <v>450</v>
      </c>
      <c r="B29" s="392"/>
      <c r="C29" s="389"/>
      <c r="D29" s="391"/>
      <c r="E29" s="390"/>
      <c r="F29" s="389"/>
      <c r="G29" s="388"/>
      <c r="H29" s="402"/>
      <c r="I29" s="389"/>
      <c r="J29" s="389"/>
      <c r="K29" s="391"/>
      <c r="L29" s="448">
        <f>SUM(H29:K29)</f>
        <v>0</v>
      </c>
      <c r="M29" s="402"/>
      <c r="N29" s="389"/>
      <c r="O29" s="389"/>
      <c r="P29" s="389"/>
      <c r="Q29" s="390"/>
      <c r="R29" s="390"/>
      <c r="S29" s="448">
        <f>SUM(M29:R29)</f>
        <v>0</v>
      </c>
    </row>
    <row r="30" spans="1:19" ht="14.25" customHeight="1">
      <c r="A30" s="395" t="s">
        <v>456</v>
      </c>
      <c r="B30" s="392"/>
      <c r="C30" s="389"/>
      <c r="D30" s="391"/>
      <c r="E30" s="390"/>
      <c r="F30" s="389"/>
      <c r="G30" s="388"/>
      <c r="H30" s="402"/>
      <c r="I30" s="389"/>
      <c r="J30" s="389"/>
      <c r="K30" s="391"/>
      <c r="L30" s="448">
        <f>SUM(H30:K30)</f>
        <v>0</v>
      </c>
      <c r="M30" s="402"/>
      <c r="N30" s="389"/>
      <c r="O30" s="389"/>
      <c r="P30" s="389"/>
      <c r="Q30" s="390"/>
      <c r="R30" s="390"/>
      <c r="S30" s="448">
        <f>SUM(M30:R30)</f>
        <v>0</v>
      </c>
    </row>
    <row r="31" spans="1:19" ht="14.25" customHeight="1">
      <c r="A31" s="394" t="s">
        <v>450</v>
      </c>
      <c r="B31" s="392"/>
      <c r="C31" s="389"/>
      <c r="D31" s="391"/>
      <c r="E31" s="390"/>
      <c r="F31" s="389"/>
      <c r="G31" s="388"/>
      <c r="H31" s="402"/>
      <c r="I31" s="389"/>
      <c r="J31" s="389"/>
      <c r="K31" s="391"/>
      <c r="L31" s="448">
        <f>SUM(H31:K31)</f>
        <v>0</v>
      </c>
      <c r="M31" s="402"/>
      <c r="N31" s="389"/>
      <c r="O31" s="389"/>
      <c r="P31" s="389"/>
      <c r="Q31" s="390"/>
      <c r="R31" s="390"/>
      <c r="S31" s="448">
        <f>SUM(M31:R31)</f>
        <v>0</v>
      </c>
    </row>
    <row r="32" spans="1:19" ht="14.25" customHeight="1">
      <c r="A32" s="393" t="s">
        <v>455</v>
      </c>
      <c r="B32" s="392"/>
      <c r="C32" s="389"/>
      <c r="D32" s="391"/>
      <c r="E32" s="390"/>
      <c r="F32" s="389"/>
      <c r="G32" s="388"/>
      <c r="H32" s="402"/>
      <c r="I32" s="389"/>
      <c r="J32" s="389">
        <v>3800</v>
      </c>
      <c r="K32" s="391"/>
      <c r="L32" s="448">
        <f>SUM(H32:K32)</f>
        <v>3800</v>
      </c>
      <c r="M32" s="402"/>
      <c r="N32" s="389"/>
      <c r="O32" s="389">
        <v>3800</v>
      </c>
      <c r="P32" s="389"/>
      <c r="Q32" s="390"/>
      <c r="R32" s="390"/>
      <c r="S32" s="448">
        <f>SUM(M32:R32)</f>
        <v>3800</v>
      </c>
    </row>
    <row r="33" spans="1:19" ht="13.5" thickBot="1">
      <c r="A33" s="382" t="s">
        <v>454</v>
      </c>
      <c r="B33" s="381"/>
      <c r="C33" s="378"/>
      <c r="D33" s="380"/>
      <c r="E33" s="379"/>
      <c r="F33" s="378"/>
      <c r="G33" s="377"/>
      <c r="H33" s="381"/>
      <c r="I33" s="378"/>
      <c r="J33" s="378"/>
      <c r="K33" s="380"/>
      <c r="L33" s="451">
        <f>SUM(H33:K33)</f>
        <v>0</v>
      </c>
      <c r="M33" s="381"/>
      <c r="N33" s="378"/>
      <c r="O33" s="378"/>
      <c r="P33" s="378"/>
      <c r="Q33" s="379"/>
      <c r="R33" s="379"/>
      <c r="S33" s="451">
        <f>SUM(M33:R33)</f>
        <v>0</v>
      </c>
    </row>
    <row r="34" spans="1:19" ht="13.5" thickBot="1">
      <c r="A34" s="371" t="s">
        <v>293</v>
      </c>
      <c r="B34" s="363">
        <f>SUM(B20,B24,B26,B28,B30,B22)</f>
        <v>0</v>
      </c>
      <c r="C34" s="363">
        <f>SUM(C20,C24,C26,C28,C30,C22)</f>
        <v>0</v>
      </c>
      <c r="D34" s="363">
        <f>SUM(D20,D24,D26,D28,D30,D22)</f>
        <v>0</v>
      </c>
      <c r="E34" s="363">
        <f>SUM(E20,E24,E26,E28,E30,E22)</f>
        <v>0</v>
      </c>
      <c r="F34" s="363">
        <f>SUM(F20,F24,F26,F28,F30,F22)</f>
        <v>0</v>
      </c>
      <c r="G34" s="363">
        <f>SUM(G20,G24,G26,G28,G30,G22)</f>
        <v>0</v>
      </c>
      <c r="H34" s="363">
        <f>SUM(H20,H24,H26,H28,H30,H22)</f>
        <v>0</v>
      </c>
      <c r="I34" s="363">
        <f>SUM(I20,I24,I26,I28,I30,I22)</f>
        <v>0</v>
      </c>
      <c r="J34" s="369">
        <f>SUM(J20,J24,J26,J28,J30,J32,J22)</f>
        <v>3800</v>
      </c>
      <c r="K34" s="369">
        <f>SUM(K20,K24,K26,K28,K30,K32,K22)</f>
        <v>0</v>
      </c>
      <c r="L34" s="450">
        <f>SUM(H34:K34)</f>
        <v>3800</v>
      </c>
      <c r="M34" s="370">
        <f>SUM(M20,M24,M26,M28,M30,M32,M22)</f>
        <v>0</v>
      </c>
      <c r="N34" s="369">
        <f>SUM(N20,N24,N26,N28,N30,N32,N22)</f>
        <v>0</v>
      </c>
      <c r="O34" s="369">
        <f>SUM(O20,O24,O26,O28,O30,O32,O22)</f>
        <v>3800</v>
      </c>
      <c r="P34" s="369">
        <f>SUM(P20,P24,P26,P28,P30,P32,P22)</f>
        <v>0</v>
      </c>
      <c r="Q34" s="369">
        <f>SUM(Q20,Q24,Q26,Q28,Q30,Q32,Q22)</f>
        <v>0</v>
      </c>
      <c r="R34" s="369">
        <f>SUM(R20,R24,R26,R28,R30,R32,R22)</f>
        <v>0</v>
      </c>
      <c r="S34" s="450">
        <f>SUM(M34:R34)</f>
        <v>3800</v>
      </c>
    </row>
    <row r="35" spans="1:19" ht="13.5" thickBot="1">
      <c r="A35" s="364" t="s">
        <v>453</v>
      </c>
      <c r="B35" s="363">
        <f>SUM(B21,B25,B27,B29,B31,B23)</f>
        <v>0</v>
      </c>
      <c r="C35" s="362">
        <f>SUM(C21,C25,C27,C29,C31,C23)</f>
        <v>0</v>
      </c>
      <c r="D35" s="362">
        <f>SUM(D21,D25,D27,D29,D31,D23)</f>
        <v>0</v>
      </c>
      <c r="E35" s="362">
        <f>SUM(E21,E25,E27,E29,E31,E23)</f>
        <v>0</v>
      </c>
      <c r="F35" s="362">
        <f>SUM(F21,F25,F27,F29,F31,F23)</f>
        <v>0</v>
      </c>
      <c r="G35" s="361">
        <f>SUM(G21,G25,G27,G29,G31,G23)</f>
        <v>0</v>
      </c>
      <c r="H35" s="363">
        <f>SUM(H21,H25,H27,H29,H31,H23)</f>
        <v>0</v>
      </c>
      <c r="I35" s="362">
        <f>SUM(I21,I25,I27,I29,I31,I23)</f>
        <v>0</v>
      </c>
      <c r="J35" s="362">
        <f>SUM(J21,J25,J27,J29,J31,J23)</f>
        <v>0</v>
      </c>
      <c r="K35" s="362">
        <f>SUM(K21,K25,K27,K29,K31,K23)</f>
        <v>0</v>
      </c>
      <c r="L35" s="447">
        <f>SUM(H35:K35)</f>
        <v>0</v>
      </c>
      <c r="M35" s="363">
        <f>SUM(M21,M25,M27,M29,M31,M23)</f>
        <v>0</v>
      </c>
      <c r="N35" s="362">
        <f>SUM(N21,N25,N27,N29,N31,N23)</f>
        <v>0</v>
      </c>
      <c r="O35" s="362">
        <f>SUM(O21,O25,O27,O29,O31,O23)</f>
        <v>0</v>
      </c>
      <c r="P35" s="362">
        <f>SUM(P21,P25,P27,P29,P31,P23)</f>
        <v>0</v>
      </c>
      <c r="Q35" s="362">
        <f>SUM(Q21,Q25,Q27,Q29,Q31,Q23)</f>
        <v>0</v>
      </c>
      <c r="R35" s="362">
        <f>SUM(R21,R25,R27,R29,R31,R23)</f>
        <v>0</v>
      </c>
      <c r="S35" s="447">
        <f>SUM(M35:R35)</f>
        <v>0</v>
      </c>
    </row>
    <row r="36" spans="1:19" ht="12.75">
      <c r="A36" s="358" t="s">
        <v>452</v>
      </c>
      <c r="B36" s="357">
        <f>SUM(B20,B24,B26,B22)</f>
        <v>0</v>
      </c>
      <c r="C36" s="356">
        <f>SUM(C20,C24,C26,C22)</f>
        <v>0</v>
      </c>
      <c r="D36" s="356">
        <f>SUM(D20,D24,D26,D22)</f>
        <v>0</v>
      </c>
      <c r="E36" s="356">
        <f>SUM(E20,E24,E26,E22)</f>
        <v>0</v>
      </c>
      <c r="F36" s="356">
        <f>SUM(F20,F24,F26,F22)</f>
        <v>0</v>
      </c>
      <c r="G36" s="355">
        <f>SUM(G20,G24,G26,G22)</f>
        <v>0</v>
      </c>
      <c r="H36" s="357">
        <f>SUM(H20,H24,H26,H22)</f>
        <v>0</v>
      </c>
      <c r="I36" s="356">
        <f>SUM(I20,I24,I26,I22)</f>
        <v>0</v>
      </c>
      <c r="J36" s="356">
        <f>SUM(J20,J24,J26,J22)</f>
        <v>0</v>
      </c>
      <c r="K36" s="356">
        <f>SUM(K20,K24,K26,K22)</f>
        <v>0</v>
      </c>
      <c r="L36" s="449">
        <f>SUM(H36:K36)</f>
        <v>0</v>
      </c>
      <c r="M36" s="357">
        <f>SUM(M20,M24,M26,M22)</f>
        <v>0</v>
      </c>
      <c r="N36" s="356">
        <f>SUM(N20,N24,N26,N22)</f>
        <v>0</v>
      </c>
      <c r="O36" s="356">
        <f>SUM(O20,O24,O26,O22)</f>
        <v>0</v>
      </c>
      <c r="P36" s="356">
        <f>SUM(P20,P24,P26,P22)</f>
        <v>0</v>
      </c>
      <c r="Q36" s="356">
        <f>SUM(Q20,Q24,Q26,Q22)</f>
        <v>0</v>
      </c>
      <c r="R36" s="356">
        <f>SUM(R20,R24,R26,R22)</f>
        <v>0</v>
      </c>
      <c r="S36" s="449">
        <f>SUM(M36:R36)</f>
        <v>0</v>
      </c>
    </row>
    <row r="37" spans="1:19" ht="12.75">
      <c r="A37" s="351" t="s">
        <v>450</v>
      </c>
      <c r="B37" s="349">
        <f>SUM(B21,B25,B27,B23)</f>
        <v>0</v>
      </c>
      <c r="C37" s="348">
        <f>SUM(C21,C25,C27,C23)</f>
        <v>0</v>
      </c>
      <c r="D37" s="348">
        <f>SUM(D21,D25,D27,D23)</f>
        <v>0</v>
      </c>
      <c r="E37" s="348">
        <f>SUM(E21,E25,E27,E23)</f>
        <v>0</v>
      </c>
      <c r="F37" s="348">
        <f>SUM(F21,F25,F27,F23)</f>
        <v>0</v>
      </c>
      <c r="G37" s="347">
        <f>SUM(G21,G25,G27,G23)</f>
        <v>0</v>
      </c>
      <c r="H37" s="349">
        <f>SUM(H21,H25,H27,H23)</f>
        <v>0</v>
      </c>
      <c r="I37" s="348">
        <f>SUM(I21,I25,I27,I23)</f>
        <v>0</v>
      </c>
      <c r="J37" s="348">
        <f>SUM(J21,J25,J27,J23)</f>
        <v>0</v>
      </c>
      <c r="K37" s="348">
        <f>SUM(K21,K25,K27,K23)</f>
        <v>0</v>
      </c>
      <c r="L37" s="448">
        <f>SUM(H37:K37)</f>
        <v>0</v>
      </c>
      <c r="M37" s="349">
        <f>SUM(M21,M25,M27,M23)</f>
        <v>0</v>
      </c>
      <c r="N37" s="348">
        <f>SUM(N21,N25,N27,N23)</f>
        <v>0</v>
      </c>
      <c r="O37" s="348">
        <f>SUM(O21,O25,O27,O23)</f>
        <v>0</v>
      </c>
      <c r="P37" s="348">
        <f>SUM(P21,P25,P27,P23)</f>
        <v>0</v>
      </c>
      <c r="Q37" s="348">
        <f>SUM(Q21,Q25,Q27,Q23)</f>
        <v>0</v>
      </c>
      <c r="R37" s="348">
        <f>SUM(R21,R25,R27,R23)</f>
        <v>0</v>
      </c>
      <c r="S37" s="448">
        <f>SUM(M37:R37)</f>
        <v>0</v>
      </c>
    </row>
    <row r="38" spans="1:19" ht="12.75">
      <c r="A38" s="350" t="s">
        <v>451</v>
      </c>
      <c r="B38" s="349">
        <f>SUM(B26,B28,B30)</f>
        <v>0</v>
      </c>
      <c r="C38" s="348">
        <f>SUM(C26,C28,C30)</f>
        <v>0</v>
      </c>
      <c r="D38" s="348">
        <f>SUM(D26,D28,D30)</f>
        <v>0</v>
      </c>
      <c r="E38" s="348">
        <f>SUM(E26,E28,E30)</f>
        <v>0</v>
      </c>
      <c r="F38" s="348">
        <f>SUM(F26,F28,F30)</f>
        <v>0</v>
      </c>
      <c r="G38" s="347">
        <f>SUM(G26,G28,G30)</f>
        <v>0</v>
      </c>
      <c r="H38" s="349">
        <f>SUM(H26,H28,H30)</f>
        <v>0</v>
      </c>
      <c r="I38" s="348">
        <f>SUM(I26,I28,I30)</f>
        <v>0</v>
      </c>
      <c r="J38" s="348">
        <f>SUM(J26,J28,J30)</f>
        <v>0</v>
      </c>
      <c r="K38" s="348">
        <f>SUM(K26,K28,K30)</f>
        <v>0</v>
      </c>
      <c r="L38" s="448">
        <f>SUM(H38:K38)</f>
        <v>0</v>
      </c>
      <c r="M38" s="349">
        <f>SUM(M26,M28,M30)</f>
        <v>0</v>
      </c>
      <c r="N38" s="348">
        <f>SUM(N26,N28,N30)</f>
        <v>0</v>
      </c>
      <c r="O38" s="348">
        <f>SUM(O26,O28,O30)</f>
        <v>0</v>
      </c>
      <c r="P38" s="348">
        <f>SUM(P26,P28,P30)</f>
        <v>0</v>
      </c>
      <c r="Q38" s="348">
        <f>SUM(Q26,Q28,Q30)</f>
        <v>0</v>
      </c>
      <c r="R38" s="348">
        <f>SUM(R26,R28,R30)</f>
        <v>0</v>
      </c>
      <c r="S38" s="448">
        <f>SUM(M38:R38)</f>
        <v>0</v>
      </c>
    </row>
    <row r="39" spans="1:19" ht="13.5" thickBot="1">
      <c r="A39" s="343" t="s">
        <v>450</v>
      </c>
      <c r="B39" s="342">
        <f>SUM(B27,B29,B31)</f>
        <v>0</v>
      </c>
      <c r="C39" s="341">
        <f>SUM(C27,C29,C31)</f>
        <v>0</v>
      </c>
      <c r="D39" s="341">
        <f>SUM(D27,D29,D31)</f>
        <v>0</v>
      </c>
      <c r="E39" s="341">
        <f>SUM(E27,E29,E31)</f>
        <v>0</v>
      </c>
      <c r="F39" s="341">
        <f>SUM(F27,F29,F31)</f>
        <v>0</v>
      </c>
      <c r="G39" s="340">
        <f>SUM(G27,G29,G31)</f>
        <v>0</v>
      </c>
      <c r="H39" s="342">
        <f>SUM(H27,H29,H31)</f>
        <v>0</v>
      </c>
      <c r="I39" s="341">
        <f>SUM(I27,I29,I31)</f>
        <v>0</v>
      </c>
      <c r="J39" s="341">
        <f>SUM(J27,J29,J31)</f>
        <v>0</v>
      </c>
      <c r="K39" s="341">
        <f>SUM(K27,K29,K31)</f>
        <v>0</v>
      </c>
      <c r="L39" s="447">
        <f>SUM(H39:K39)</f>
        <v>0</v>
      </c>
      <c r="M39" s="342">
        <f>SUM(M27,M29,M31)</f>
        <v>0</v>
      </c>
      <c r="N39" s="341">
        <f>SUM(N27,N29,N31)</f>
        <v>0</v>
      </c>
      <c r="O39" s="341">
        <f>SUM(O27,O29,O31)</f>
        <v>0</v>
      </c>
      <c r="P39" s="341">
        <f>SUM(P27,P29,P31)</f>
        <v>0</v>
      </c>
      <c r="Q39" s="341">
        <f>SUM(Q27,Q29,Q31)</f>
        <v>0</v>
      </c>
      <c r="R39" s="341">
        <f>SUM(R27,R29,R31)</f>
        <v>0</v>
      </c>
      <c r="S39" s="447">
        <f>SUM(M39:R39)</f>
        <v>0</v>
      </c>
    </row>
    <row r="40" spans="1:19" ht="12.75" customHeight="1"/>
    <row r="41" spans="1:19" ht="12.75">
      <c r="A41" s="334" t="s">
        <v>449</v>
      </c>
      <c r="B41" s="334"/>
      <c r="C41" s="334"/>
      <c r="D41" s="331"/>
      <c r="E41" s="335"/>
      <c r="F41" s="335"/>
      <c r="G41" s="335"/>
      <c r="H41" s="335"/>
      <c r="I41" s="335"/>
      <c r="J41" s="334"/>
      <c r="K41" s="640" t="s">
        <v>331</v>
      </c>
      <c r="L41" s="640"/>
      <c r="M41" s="640"/>
      <c r="N41" s="640"/>
      <c r="O41" s="640"/>
      <c r="P41" s="640"/>
      <c r="Q41" s="331"/>
      <c r="R41" s="331"/>
      <c r="S41" s="331"/>
    </row>
    <row r="42" spans="1:19" ht="12.75" customHeight="1">
      <c r="A42" s="612"/>
      <c r="B42" s="612"/>
      <c r="C42" s="453"/>
      <c r="D42" s="331"/>
      <c r="E42" s="331"/>
      <c r="F42" s="641" t="s">
        <v>227</v>
      </c>
      <c r="G42" s="641"/>
      <c r="H42" s="641"/>
      <c r="I42" s="333"/>
      <c r="J42" s="333"/>
      <c r="K42" s="333"/>
      <c r="L42" s="333"/>
      <c r="M42" s="332" t="s">
        <v>228</v>
      </c>
      <c r="N42" s="332"/>
      <c r="O42" s="453"/>
      <c r="P42" s="331"/>
      <c r="Q42" s="331"/>
      <c r="R42" s="331"/>
      <c r="S42" s="331"/>
    </row>
    <row r="43" spans="1:19" ht="12.75">
      <c r="A43" s="453"/>
      <c r="B43" s="453"/>
      <c r="C43" s="453"/>
      <c r="D43" s="331"/>
      <c r="E43" s="331"/>
      <c r="F43" s="331"/>
      <c r="G43" s="331"/>
      <c r="H43" s="453"/>
      <c r="I43" s="331"/>
      <c r="J43" s="331"/>
      <c r="K43" s="336"/>
      <c r="L43" s="336"/>
      <c r="M43" s="453"/>
      <c r="N43" s="453"/>
      <c r="O43" s="453"/>
      <c r="P43" s="331"/>
      <c r="Q43" s="331"/>
      <c r="R43" s="331"/>
      <c r="S43" s="331"/>
    </row>
    <row r="44" spans="1:19" ht="25.5" customHeight="1">
      <c r="A44" s="334" t="s">
        <v>229</v>
      </c>
      <c r="B44" s="334"/>
      <c r="C44" s="334"/>
      <c r="D44" s="331"/>
      <c r="E44" s="335"/>
      <c r="F44" s="335"/>
      <c r="G44" s="335"/>
      <c r="H44" s="335"/>
      <c r="I44" s="335"/>
      <c r="J44" s="334"/>
      <c r="K44" s="640" t="s">
        <v>448</v>
      </c>
      <c r="L44" s="640"/>
      <c r="M44" s="640"/>
      <c r="N44" s="640"/>
      <c r="O44" s="640"/>
      <c r="P44" s="640"/>
      <c r="Q44" s="331"/>
      <c r="R44" s="331"/>
      <c r="S44" s="331"/>
    </row>
    <row r="45" spans="1:19" ht="12.75">
      <c r="A45" s="612"/>
      <c r="B45" s="612"/>
      <c r="C45" s="453"/>
      <c r="D45" s="331"/>
      <c r="E45" s="331"/>
      <c r="F45" s="641" t="s">
        <v>227</v>
      </c>
      <c r="G45" s="641"/>
      <c r="H45" s="641"/>
      <c r="I45" s="333"/>
      <c r="J45" s="333"/>
      <c r="K45" s="333"/>
      <c r="L45" s="333"/>
      <c r="M45" s="332" t="s">
        <v>228</v>
      </c>
      <c r="N45" s="332"/>
      <c r="O45" s="453"/>
      <c r="P45" s="331"/>
      <c r="Q45" s="331"/>
      <c r="R45" s="331"/>
      <c r="S45" s="331"/>
    </row>
    <row r="46" spans="1:19">
      <c r="A46" s="331"/>
      <c r="B46" s="331"/>
      <c r="C46" s="331"/>
      <c r="D46" s="331"/>
      <c r="E46" s="331"/>
      <c r="F46" s="331"/>
      <c r="G46" s="331"/>
      <c r="H46" s="331"/>
      <c r="I46" s="331"/>
      <c r="J46" s="331"/>
      <c r="K46" s="331"/>
      <c r="L46" s="331"/>
      <c r="M46" s="331"/>
      <c r="N46" s="331"/>
      <c r="O46" s="331"/>
      <c r="P46" s="331"/>
      <c r="Q46" s="331"/>
      <c r="R46" s="331"/>
      <c r="S46" s="331"/>
    </row>
    <row r="48" spans="1:19">
      <c r="A48" s="330" t="s">
        <v>447</v>
      </c>
    </row>
  </sheetData>
  <mergeCells count="37">
    <mergeCell ref="J9:K9"/>
    <mergeCell ref="B10:C10"/>
    <mergeCell ref="J10:K10"/>
    <mergeCell ref="J12:O12"/>
    <mergeCell ref="P12:Q12"/>
    <mergeCell ref="N1:S2"/>
    <mergeCell ref="B2:M2"/>
    <mergeCell ref="A5:S5"/>
    <mergeCell ref="J6:M6"/>
    <mergeCell ref="D7:L7"/>
    <mergeCell ref="E8:L8"/>
    <mergeCell ref="E17:G17"/>
    <mergeCell ref="H17:H18"/>
    <mergeCell ref="I17:I18"/>
    <mergeCell ref="J17:J18"/>
    <mergeCell ref="S17:S18"/>
    <mergeCell ref="R12:S12"/>
    <mergeCell ref="M17:M18"/>
    <mergeCell ref="N17:N18"/>
    <mergeCell ref="O17:O18"/>
    <mergeCell ref="P17:P18"/>
    <mergeCell ref="I13:O13"/>
    <mergeCell ref="A16:A18"/>
    <mergeCell ref="B16:G16"/>
    <mergeCell ref="H16:L16"/>
    <mergeCell ref="M16:S16"/>
    <mergeCell ref="B17:D17"/>
    <mergeCell ref="K44:P44"/>
    <mergeCell ref="A45:B45"/>
    <mergeCell ref="F45:H45"/>
    <mergeCell ref="Q17:Q18"/>
    <mergeCell ref="R17:R18"/>
    <mergeCell ref="K41:P41"/>
    <mergeCell ref="A42:B42"/>
    <mergeCell ref="F42:H42"/>
    <mergeCell ref="K17:K18"/>
    <mergeCell ref="L17:L18"/>
  </mergeCells>
  <dataValidations count="1">
    <dataValidation type="whole" allowBlank="1" showInputMessage="1" showErrorMessage="1" error="1&lt;=kodas&lt;5501" sqref="Q10:Q11 Q13" xr:uid="{79C14133-3475-4CD2-BB5A-576894EB6AEE}">
      <formula1>1</formula1>
      <formula2>5501</formula2>
    </dataValidation>
  </dataValidations>
  <printOptions horizontalCentered="1" verticalCentered="1"/>
  <pageMargins left="0.31496062992125984" right="0.11811023622047245" top="0.55118110236220474" bottom="0.15748031496062992" header="0" footer="0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19</vt:i4>
      </vt:variant>
      <vt:variant>
        <vt:lpstr>Įvardytieji diapazonai</vt:lpstr>
      </vt:variant>
      <vt:variant>
        <vt:i4>2</vt:i4>
      </vt:variant>
    </vt:vector>
  </HeadingPairs>
  <TitlesOfParts>
    <vt:vector size="21" baseType="lpstr">
      <vt:lpstr>Forma Nr.2 VISO</vt:lpstr>
      <vt:lpstr>Forma Nr.2 SB-VISO</vt:lpstr>
      <vt:lpstr>Forma Nr.2 SB-1.1.2.5</vt:lpstr>
      <vt:lpstr>Forma Nr.2 SB-1.4.4.28</vt:lpstr>
      <vt:lpstr>Forma Nr.2 SB-9 </vt:lpstr>
      <vt:lpstr>Forma Nr.2 ML</vt:lpstr>
      <vt:lpstr>Forma Nr.2 S</vt:lpstr>
      <vt:lpstr>Forma Nr.2 VBD</vt:lpstr>
      <vt:lpstr>gautos fs</vt:lpstr>
      <vt:lpstr>gautos fs pagal š</vt:lpstr>
      <vt:lpstr>pažyma apie pajamas </vt:lpstr>
      <vt:lpstr>S7</vt:lpstr>
      <vt:lpstr>9 priedas</vt:lpstr>
      <vt:lpstr>9 priedo paž</vt:lpstr>
      <vt:lpstr>pažyma sukauptų fs</vt:lpstr>
      <vt:lpstr>tikslinės lėšos</vt:lpstr>
      <vt:lpstr>suvestinė</vt:lpstr>
      <vt:lpstr>Forma Nr. B-2 konting</vt:lpstr>
      <vt:lpstr>Forma Nr. B-2 konting 2</vt:lpstr>
      <vt:lpstr>'Forma Nr.2 SB-1.4.4.28'!Print_Area</vt:lpstr>
      <vt:lpstr>'pažyma apie pajamas '!Print_Area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Nerijus Telksnys</dc:creator>
  <cp:keywords/>
  <dc:description/>
  <cp:lastModifiedBy>Erika Venckuvienė</cp:lastModifiedBy>
  <dcterms:created xsi:type="dcterms:W3CDTF">2022-03-30T11:04:35Z</dcterms:created>
  <dcterms:modified xsi:type="dcterms:W3CDTF">2023-01-17T07:24:43Z</dcterms:modified>
  <cp:category/>
</cp:coreProperties>
</file>